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3. Март\Оптические шнуры\Закупочная Оптические шнуры\"/>
    </mc:Choice>
  </mc:AlternateContent>
  <bookViews>
    <workbookView xWindow="0" yWindow="0" windowWidth="28800" windowHeight="11835"/>
  </bookViews>
  <sheets>
    <sheet name="1 квартал" sheetId="1" r:id="rId1"/>
    <sheet name="XLR_NoRangeSheet" sheetId="5" state="veryHidden" r:id="rId2"/>
  </sheets>
  <externalReferences>
    <externalReference r:id="rId3"/>
  </externalReferences>
  <definedNames>
    <definedName name="_xlnm._FilterDatabase" localSheetId="0" hidden="1">'1 квартал'!$A$25:$E$120</definedName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'1 квартал'!$A$26:$E$120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'1 квартал'!$A$127:$E$127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  <definedName name="_xlnm.Print_Area" localSheetId="0">'1 квартал'!$A$1:$J$141</definedName>
  </definedNames>
  <calcPr calcId="152511" refMode="R1C1"/>
</workbook>
</file>

<file path=xl/calcChain.xml><?xml version="1.0" encoding="utf-8"?>
<calcChain xmlns="http://schemas.openxmlformats.org/spreadsheetml/2006/main">
  <c r="H121" i="1" l="1"/>
  <c r="H120" i="1" l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26" i="1"/>
  <c r="H27" i="1"/>
  <c r="B5" i="5" l="1"/>
  <c r="D3" i="1"/>
  <c r="B2" i="1"/>
</calcChain>
</file>

<file path=xl/sharedStrings.xml><?xml version="1.0" encoding="utf-8"?>
<sst xmlns="http://schemas.openxmlformats.org/spreadsheetml/2006/main" count="425" uniqueCount="320">
  <si>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</si>
  <si>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</si>
  <si>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</si>
  <si>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</si>
  <si>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</si>
  <si>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</si>
  <si>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</si>
  <si>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</si>
  <si>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</si>
  <si>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</si>
  <si>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</si>
  <si>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</si>
  <si>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</si>
  <si>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</si>
  <si>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</si>
  <si>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</si>
  <si>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</si>
  <si>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Адаптер оптический проходной SC-FC</t>
  </si>
  <si>
    <t>Адаптер оптический проходной SC/APC SM</t>
  </si>
  <si>
    <t>Шнур оптический FC/APC-FC/APC SM 3мм 10м simplex</t>
  </si>
  <si>
    <t>Шнур оптический FC/UPC-FC/APC SM 3мм 2м simplex</t>
  </si>
  <si>
    <t>Шнур оптический FC/UPC-FC/UPC SM 3мм 15м simplex</t>
  </si>
  <si>
    <t>Шнур оптический SC/UPC-SC/APC SM 3мм 2м duplex</t>
  </si>
  <si>
    <t>Шнур оптический SC/UPC-SC/UPC SM 3мм 2м simplex</t>
  </si>
  <si>
    <t>ПИГТЕЙЛ АБОН.SC/APC 15M G 657</t>
  </si>
  <si>
    <t>ПИГТЕЙЛ АБОН.SC/APC 25M G 657</t>
  </si>
  <si>
    <t>035.7800.8263</t>
  </si>
  <si>
    <t>035.7800.3537</t>
  </si>
  <si>
    <t>035.7800.2276</t>
  </si>
  <si>
    <t>035.7800.4807</t>
  </si>
  <si>
    <t>035.7800.1675</t>
  </si>
  <si>
    <t>035.7800.2216</t>
  </si>
  <si>
    <t>035.7800.2293</t>
  </si>
  <si>
    <t>035.7800.2034</t>
  </si>
  <si>
    <t>035.7800.7717</t>
  </si>
  <si>
    <t>035.7800.5191</t>
  </si>
  <si>
    <t>035.7800.7363</t>
  </si>
  <si>
    <t>035.7800.3466</t>
  </si>
  <si>
    <t>035.7800.6882</t>
  </si>
  <si>
    <t>035.7800.5156</t>
  </si>
  <si>
    <t>035.7800.6802</t>
  </si>
  <si>
    <t>035.7800.7251</t>
  </si>
  <si>
    <t>035.7800.8114</t>
  </si>
  <si>
    <t>035.7800.3476</t>
  </si>
  <si>
    <t>035.7800.3508</t>
  </si>
  <si>
    <t>035.7800.5644</t>
  </si>
  <si>
    <t>035.7800.6296</t>
  </si>
  <si>
    <t>035.7800.7535</t>
  </si>
  <si>
    <t>035.7800.7718</t>
  </si>
  <si>
    <t>Шнур оптический SC/APC-SC/APC SM 3мм 2м simplex</t>
  </si>
  <si>
    <t>035.7800.8861</t>
  </si>
  <si>
    <t>035.7800.4865</t>
  </si>
  <si>
    <t>Шнур оптический SC/UPC-SC/UPC SM 3мм 3м simplex</t>
  </si>
  <si>
    <t>Шнур оптический FC/APC-SC/UPC SM 3мм 2м simplex</t>
  </si>
  <si>
    <t>Шнур оптический FC/UPC-SC/UPC SM 3мм 10м simplex</t>
  </si>
  <si>
    <t>Шнур оптический FC/UPC-SC/UPC SM 3мм 2м simplex</t>
  </si>
  <si>
    <t>Шнур оптический FC/UPC-SC/UPC SM 3мм 30м simplex</t>
  </si>
  <si>
    <t>Шнур оптический FC/UPC-SC/UPC SM 3мм 5м simplex</t>
  </si>
  <si>
    <t>Шнур оптический SC/APC-SC/UPC SM 3мм 2м simplex</t>
  </si>
  <si>
    <t>Шнур оптический SC/UPC-SC/UPC SM 3мм 10м simplex</t>
  </si>
  <si>
    <t>Шнур оптический SC/UPC-SC/UPC SM 3мм 5м simplex</t>
  </si>
  <si>
    <t>Шнур оптический FC/APC-SC/UPC SM 3 мм 15м simplex</t>
  </si>
  <si>
    <t>Шнур оптический FC/UPC-SC/UPC SM 3мм 25м simplex</t>
  </si>
  <si>
    <t>Шнур оптический SC/UPC-SC/APC SM 3мм 15м simplex</t>
  </si>
  <si>
    <t>Шнур оптический FC/APC-SC/UPC SM 3мм 10м simplex</t>
  </si>
  <si>
    <t>Шнур оптический SC/UPC-LC/UPC SM 3мм 10м simplex</t>
  </si>
  <si>
    <t>Шнур оптический SC/UPC-LC/UPC SM 3мм 15м simplex</t>
  </si>
  <si>
    <t>Шнур оптический SC/UPC-LC/UPC SM 3мм 5м simplex</t>
  </si>
  <si>
    <t>Шнур оптический SC/UPC-SC/UPC SM 3 мм 1м simplex</t>
  </si>
  <si>
    <t>Шнур оптический SC/UPC-SC/UPC SM 3мм 2м duplex</t>
  </si>
  <si>
    <t>Шнур оптический SC/UPC-SC/UPC SM 3мм 15м simplex</t>
  </si>
  <si>
    <t>Адаптер оптический проходной SC/UPC SM</t>
  </si>
  <si>
    <t>Адаптер оптический проходной LC/UPC SM duplex</t>
  </si>
  <si>
    <t>Адаптер оптический проходной LC/АPC SM duplex</t>
  </si>
  <si>
    <t>Адаптер оптический проходной FC/APC SM D-типа</t>
  </si>
  <si>
    <t>Адаптер оптический проходной FC/UPC SM D-типа</t>
  </si>
  <si>
    <t>Шнур оптический  ШОС-S7/3.0 мм-SC/APC-SC/APC 10м</t>
  </si>
  <si>
    <t>Шнур оптический FC/UPC-FC/UPC SM 3мм 2м simplex</t>
  </si>
  <si>
    <t xml:space="preserve">Шнур оптический SC/APC-LC/UPC SM 3 мм 5м simplex </t>
  </si>
  <si>
    <t>Шнур оптический FC/UPC-SC/APC SM 3мм 15м simplex</t>
  </si>
  <si>
    <t>Шнур оптический SC/APC-FC/UPC SM 3мм 2м simplex</t>
  </si>
  <si>
    <t>Шнур оптический FC/APC SM 0,9мм 1м Пигрейл</t>
  </si>
  <si>
    <t>Шнур оптический FC/APC-FC/APC SM 3мм 2м simplex</t>
  </si>
  <si>
    <t>Шнур оптический FC/APC-FC/APC SM 3мм 1м simplex</t>
  </si>
  <si>
    <t>Шнур оптический FC/UPC-FC/APC SM 3мм 10м simplex</t>
  </si>
  <si>
    <t>Шнур оптический FC/UPC-FC/UPC SM 3мм 25м simplex</t>
  </si>
  <si>
    <t>Шнур оптический FC/UPC-FC/UPC SM 3мм 3м simplex</t>
  </si>
  <si>
    <t>Шнур оптический FC/UPC-FC/UPC SM 3мм 5м simplex</t>
  </si>
  <si>
    <t>Шнур оптический SC/UPC-FC/UPC SM 3мм 15м simplex</t>
  </si>
  <si>
    <t>Шнур оптический FC/APC-SC/APC SM 3мм 15м simplex</t>
  </si>
  <si>
    <t>Шнур оптический SC/APC-FC/APC SM 3мм 2м simplex</t>
  </si>
  <si>
    <t>Шнур оптический  ШОС-S7/3.0 мм-SC/APC-SC/APC 30м</t>
  </si>
  <si>
    <t>Шнур оптический SC/APC-SC/APC SM 3мм 25м simplex</t>
  </si>
  <si>
    <t>Шнур оптический  ШОС-S7/3.0 мм-SC/APC-SC/APC 25м</t>
  </si>
  <si>
    <t>Шнур оптический FC/APC-SC/APC SM 3 мм 10м simplex</t>
  </si>
  <si>
    <t>Шнур оптический SC/APC-SC/APC SM 3мм 50м simplex</t>
  </si>
  <si>
    <t>Шнур оптический SC/APC-SC/APC SM 3 мм 30м simplex</t>
  </si>
  <si>
    <t>Шнур оптический SC/APC-SC/APC SM 3мм 1м simplex</t>
  </si>
  <si>
    <t>Шнур оптический SC/APC-SC/APC SM 3мм 3м simplex</t>
  </si>
  <si>
    <t>Шнур оптический SC/APC-SC/APC SM 3мм 5м simplex</t>
  </si>
  <si>
    <t xml:space="preserve">Шнур оптический SC/APC-SC/APC SM 3мм 10м simplex </t>
  </si>
  <si>
    <t>Шнур оптический SC/APC SM 0,9мм 1м пигтейл</t>
  </si>
  <si>
    <t>Шнур оптический FC/UPC SM 0,9мм 1м пигтейл</t>
  </si>
  <si>
    <t>Шнур оптический LC/UPC SM 0,9мм 1м пигтейл</t>
  </si>
  <si>
    <t>Шнур оптический SC/UPC SM 0,9мм 1м пигтейл</t>
  </si>
  <si>
    <t>Шнур оптический LC/UPC МM(ОМ3 ) 0,9мм 1м пигтейл</t>
  </si>
  <si>
    <t>Шнур оптический SC/UPC-SC/UPC MM (ОМ3)  3мм 2м duplex</t>
  </si>
  <si>
    <t>Шнур оптический FC/APC-FC/APC SM 3мм 5м duplex</t>
  </si>
  <si>
    <t>Шнур оптический FC/APC-FC/UPC SM 3мм 5м simplex</t>
  </si>
  <si>
    <t>Шнур оптический SC/APC-FC/UPC SM 3мм 10м simplex</t>
  </si>
  <si>
    <t>Шнур оптический SC/APC-SC/UPC SM 3мм 10м simplex</t>
  </si>
  <si>
    <t>Шнур оптический SC/UPC-SC/UPC SM 3мм 10м duplex</t>
  </si>
  <si>
    <t>Шнур оптический FC/UPC-LC/UPC SM 3мм 15м simplex</t>
  </si>
  <si>
    <t>Шнур оптический FC/UPC-LC/UPC SM 3мм 25м simplex</t>
  </si>
  <si>
    <t>Шнур оптический SC/UPC-LC/UPC SM 3мм 25м simplex</t>
  </si>
  <si>
    <t>Шнур оптический FC/UPC-FC/UPC SM 3мм 30м simplex</t>
  </si>
  <si>
    <t>Шнур оптический FC/UPC-LC/UPC SM 3мм 30м simplex</t>
  </si>
  <si>
    <t>Шнур оптический SC/UPC-SC/UPC SM 3мм 30м simplex</t>
  </si>
  <si>
    <t>Шнур оптический FC/UPC-FC/UPC SM 3мм 50м simplex</t>
  </si>
  <si>
    <t>Шнур оптический FC/UPC-LC/UPC SM 3мм 50м simplex</t>
  </si>
  <si>
    <t>Шнур оптический FC/UPC-SC/UPC SM 3мм 50м simplex</t>
  </si>
  <si>
    <t>Шнур оптический FC/UPC-FC/UPC SM 3мм 2м duplex</t>
  </si>
  <si>
    <t>Шнур оптический FC/UPC-SC/UPC SM 3мм 3м simplex</t>
  </si>
  <si>
    <t>Шнур оптический SC/UPC-SC/UPC SM 3мм 3м duplex</t>
  </si>
  <si>
    <t>Шнур оптический SC/APC-FC/APC SM 3мм 3м simplex</t>
  </si>
  <si>
    <t>Шнур оптический SC/APC-SC/UPC SM 3мм 3м simplex</t>
  </si>
  <si>
    <t>Шнур оптический FC/APC-FC/UPC SM 3мм 3м simplex</t>
  </si>
  <si>
    <t>Шнур оптический SC/APC-FC/UPC SM 3мм 3м simplex</t>
  </si>
  <si>
    <t>Шнур оптический FC/APC-SC/UPC SM 3мм 3м simplex</t>
  </si>
  <si>
    <t>Шнур оптический SC/UPC-SC/APC SM 3мм 5м simplex</t>
  </si>
  <si>
    <t>Шнур оптический FC/APC-SC/APC SM 3мм 5м simplex</t>
  </si>
  <si>
    <t>Шнур оптический SC/APC-SC/APC SM 3мм 15м simplex</t>
  </si>
  <si>
    <t>Шнур оптический SC/UPC-SC/UPC SM 3мм 25м simplex</t>
  </si>
  <si>
    <t>Шнур оптический SC/APC-FC/UPC SM 3мм 25м simplex</t>
  </si>
  <si>
    <t>Шнур оптический SC/UPC-SC/UPC SM 3мм 50м simplex</t>
  </si>
  <si>
    <t>Лента для фиксации пучков шнуров Velcro 16мм 5м</t>
  </si>
  <si>
    <t>шт.</t>
  </si>
  <si>
    <t>ЕСНП</t>
  </si>
  <si>
    <t>066.9300.0024</t>
  </si>
  <si>
    <t>066.9300.0075</t>
  </si>
  <si>
    <t>066.9300.0019</t>
  </si>
  <si>
    <t>066.9300.0081</t>
  </si>
  <si>
    <t>066.9300.0031</t>
  </si>
  <si>
    <t>066.9300.0030</t>
  </si>
  <si>
    <t>066.9300.0953</t>
  </si>
  <si>
    <t>035.7800.8864</t>
  </si>
  <si>
    <t>035.7800.2178</t>
  </si>
  <si>
    <t>035.7800.7716</t>
  </si>
  <si>
    <t>022.4500.0143</t>
  </si>
  <si>
    <t>035.7800.6123</t>
  </si>
  <si>
    <t>035.7800.7510</t>
  </si>
  <si>
    <t>035.7800.7079</t>
  </si>
  <si>
    <t>035.7800.5183</t>
  </si>
  <si>
    <t>035.7800.6489</t>
  </si>
  <si>
    <t>035.7800.7156</t>
  </si>
  <si>
    <t>035.7800.4437</t>
  </si>
  <si>
    <t>035.7800.7315</t>
  </si>
  <si>
    <t>035.7800.8089</t>
  </si>
  <si>
    <t>035.7800.7508</t>
  </si>
  <si>
    <t>035.7800.4544</t>
  </si>
  <si>
    <t>035.7800.3818</t>
  </si>
  <si>
    <t>035.7800.8720</t>
  </si>
  <si>
    <t>035.7800.7088</t>
  </si>
  <si>
    <t>035.7800.5190</t>
  </si>
  <si>
    <t>035.7800.7919</t>
  </si>
  <si>
    <t>035.7800.3815</t>
  </si>
  <si>
    <t>035.7800.7633</t>
  </si>
  <si>
    <t>035.7800.4905</t>
  </si>
  <si>
    <t>035.7800.7234</t>
  </si>
  <si>
    <t>035.7800.4549</t>
  </si>
  <si>
    <t>035.7800.8081</t>
  </si>
  <si>
    <t>035.7800.6166</t>
  </si>
  <si>
    <t>035.7800.3454</t>
  </si>
  <si>
    <t>035.7800.8182</t>
  </si>
  <si>
    <t>035.7800.7215</t>
  </si>
  <si>
    <t>035.7800.3473</t>
  </si>
  <si>
    <t>035.7800.5210</t>
  </si>
  <si>
    <t>035.7800.5555</t>
  </si>
  <si>
    <t>035.7800.8106</t>
  </si>
  <si>
    <t>035.7800.8107</t>
  </si>
  <si>
    <t>035.7800.5143</t>
  </si>
  <si>
    <t>035.7800.1698</t>
  </si>
  <si>
    <t>035.7800.8364</t>
  </si>
  <si>
    <t>035.7800.9031</t>
  </si>
  <si>
    <t>035.7800.8655</t>
  </si>
  <si>
    <t>035.7800.8845</t>
  </si>
  <si>
    <t>035.7800.5339</t>
  </si>
  <si>
    <t>035.7800.8478</t>
  </si>
  <si>
    <t>035.7800.5594</t>
  </si>
  <si>
    <t>№ п/п</t>
  </si>
  <si>
    <t>Наименование товара</t>
  </si>
  <si>
    <t>Ед. изм</t>
  </si>
  <si>
    <t>Шнур оптический FC/APC-SC/UPC SM 3мм 5м simplex</t>
  </si>
  <si>
    <t>035.7800.7551</t>
  </si>
  <si>
    <t>035.7800.8721</t>
  </si>
  <si>
    <t>035.7800.4911</t>
  </si>
  <si>
    <t>035.7800.9045</t>
  </si>
  <si>
    <t>035.7800.8912</t>
  </si>
  <si>
    <t>035.7800.6574</t>
  </si>
  <si>
    <t>035.7800.6596</t>
  </si>
  <si>
    <t>035.7800.7090</t>
  </si>
  <si>
    <t>035.7800.8534</t>
  </si>
  <si>
    <t>035.7800.3370</t>
  </si>
  <si>
    <t>035.7800.8445</t>
  </si>
  <si>
    <t>035.7800.4576</t>
  </si>
  <si>
    <t>035.7800.5438</t>
  </si>
  <si>
    <t>035.7800.5284</t>
  </si>
  <si>
    <t>035.7800.8716</t>
  </si>
  <si>
    <t>035.7800.5096</t>
  </si>
  <si>
    <t>035.7800.6387</t>
  </si>
  <si>
    <t>035.7800.3711</t>
  </si>
  <si>
    <t>035.7800.8244</t>
  </si>
  <si>
    <t xml:space="preserve">Шнур оптический  ШОС-S7/3.0 мм-SC/APC-SC/APC 50м </t>
  </si>
  <si>
    <t>Описание</t>
  </si>
  <si>
    <t>Шнур оптический  ШОС-S7/3.0 мм-SC/APC-SC/APC 50м (simplex SM G.657.A1)</t>
  </si>
  <si>
    <t>Шнур оптический SC/UPC SM 0,9мм 1м пигтейл (simplex SM G.657.A1)</t>
  </si>
  <si>
    <t>Шнур оптический  ШОС-S7/3.0 мм-SC/APC-SC/APC 10м (simplex SM G.657.A1)</t>
  </si>
  <si>
    <t>Шнур оптический FC/APC-FC/APC SM 3мм 5м duplex G.657.A1</t>
  </si>
  <si>
    <t>Шнур оптический FC/UPC-FC/UPC SM 3мм 2м duplex G.657.A1</t>
  </si>
  <si>
    <t>Шнур оптический  ШОС-S7/3.0 мм-SC/APC-SC/APC 30м (simplex SM G.657.A1)</t>
  </si>
  <si>
    <t>Шнур оптический  ШОС-S7/3.0 мм-SC/APC-SC/APC 25м (simplex SM G.657.A1)</t>
  </si>
  <si>
    <t>Шнур оптический SC/UPC-SC/APC SM 3мм 2м duplex G.657.A1</t>
  </si>
  <si>
    <t>Шнур оптический SC/UPC-LC/UPC SM 3мм 10м (simplex G.657.A1)</t>
  </si>
  <si>
    <t>Шнур оптический FC/UPC-FC/UPC SM 3мм 50м (simplex  G.657.A1)</t>
  </si>
  <si>
    <t>Шнур оптический SC/UPC-SC/UPC SM 3мм 50м (simplex  G.657.A1)</t>
  </si>
  <si>
    <t>Шнур оптический FC/UPC-SC/UPC SM 3мм 50м (simplex G.657.A1)</t>
  </si>
  <si>
    <t>Шнур оптический FC/UPC-LC/UPC SM 3мм 50м (simplex  G.657.A1)</t>
  </si>
  <si>
    <t>Шнур оптический SC/APC-SC/APC SM 3мм 50м (simplex  G.657.A1)</t>
  </si>
  <si>
    <t>Шнур оптический SC/APC-SC/APC SM 3мм 3м (simplex  G.657.A1)</t>
  </si>
  <si>
    <t>Шнур оптический SC/APC-SC/APC SM 3 мм 30м (simplex  G.657.A1)</t>
  </si>
  <si>
    <t>Шнур оптический SC/APC-SC/APC SM 3мм 1м (simplex  G.657.A1)</t>
  </si>
  <si>
    <t>Шнур оптический SC/APC-SC/APC SM 3мм 5м (simplex  G.657.A1)</t>
  </si>
  <si>
    <t>Шнур оптический SC/APC-SC/APC SM 3мм 10м  (simplex  G.657.A1)</t>
  </si>
  <si>
    <t>Шнур оптический SC/UPC-SC/APC SM 3мм 15м (simplex  G.657.A1)</t>
  </si>
  <si>
    <t>Шнур оптический SC/APC-SC/UPC SM 3мм 10м (simplex  G.657.A1)</t>
  </si>
  <si>
    <t>Шнур оптический FC/APC-SC/APC SM 3мм 5м (simplex G.657.A1)</t>
  </si>
  <si>
    <t>Шнур оптический SC/UPC-LC/UPC SM 3мм 5м (simplex  G.657.A1)</t>
  </si>
  <si>
    <t>Шнур оптический SC/UPC-SC/UPC SM 3 мм 1м (simplex  G.657.A1)</t>
  </si>
  <si>
    <t>Шнур оптический SC/APC-FC/APC SM 3мм 3м (simplex G.657.A1)</t>
  </si>
  <si>
    <t>Шнур оптический FC/APC-SC/UPC SM 3мм 3м (simplex  G.657.A1)</t>
  </si>
  <si>
    <t>Шнур оптический SC/APC-FC/UPC SM 3мм 3м (simplex  G.657.A1)</t>
  </si>
  <si>
    <t>Шнур оптический SC/UPC-SC/UPC SM 3мм 3м duplex G.657.A1</t>
  </si>
  <si>
    <t>Шнур оптический SM SC/APC SM 0,9мм 1м пигтейл G.657.A1</t>
  </si>
  <si>
    <t>Шнур оптический SC/UPC-SC/UPC SM 3мм 10м duplex G.657.A1</t>
  </si>
  <si>
    <t>Шнур оптический SC/UPC-SC/UPC SM 3мм 2м duplex G.657.A1</t>
  </si>
  <si>
    <t>Шнур оптический SC/UPC-SC/UPC SM 3мм 15м simplex G.657.A1</t>
  </si>
  <si>
    <t>Шнур оптический SC/UPC-SC/UPC SM 3мм 2м simplex G.657.A1</t>
  </si>
  <si>
    <t>Шнур оптический SC/UPC-SC/APC SM 3мм 5м simplex G.657.A1</t>
  </si>
  <si>
    <t>Шнур оптический SC/UPC-SC/UPC SM 3мм 5м simplex G.657.A1</t>
  </si>
  <si>
    <t>Шнур оптический FC/APC-SC/UPC SM 3мм 5м simplex G.657.A1</t>
  </si>
  <si>
    <t>Шнур оптический SC/UPC-SC/UPC MM (ОМ3)  3мм 2м duplex G.657.A1</t>
  </si>
  <si>
    <t>Шнур оптический LC/UPC МM(ОМ3 ) 0,9мм 1м пигтейл (simplex G.657.A1)</t>
  </si>
  <si>
    <t>Шнур оптический FC/UPC-FC/UPC SM 3мм 2м (simplex  G.657.A1)</t>
  </si>
  <si>
    <t>Шнур оптический SC/UPC-LC/UPC SM 3мм 15м (simplex  G.657.A1)</t>
  </si>
  <si>
    <t>Шнур оптический SC/APC-SC/UPC SM 3мм 2м (simplex  G.657.A1)</t>
  </si>
  <si>
    <t>Шнур оптический SC/UPC-SC/UPC SM 3мм 10м (simplex  G.657.A1)</t>
  </si>
  <si>
    <t>Шнур оптический SC/UPC-SC/UPC SM 3мм 3м (simplex  G.657.A1)</t>
  </si>
  <si>
    <t>Шнур оптический FC/UPC-SC/APC SM 3мм 15м (simplex  G.657.A1)</t>
  </si>
  <si>
    <t>Шнур оптический SC/APC-LC/UPC SM 3 мм 5м  (simplex  G.657.A1)</t>
  </si>
  <si>
    <t>Шнур оптический SC/APC-FC/UPC SM 3мм 2м (simplex  G.657.A1)</t>
  </si>
  <si>
    <t>Шнур оптический LC/UPC SM 0,9мм 1м пигтейл (simplex  G.657.A1)</t>
  </si>
  <si>
    <t>Шнур оптический FC/APC SM 0,9мм 1м Пигрейл (simplex  G.657.A1)</t>
  </si>
  <si>
    <t>Шнур оптический FC/APC-FC/APC SM 3мм 10м (simplex  G.657.A1)</t>
  </si>
  <si>
    <t>Шнур оптический FC/APC-FC/APC SM 3мм 2м (simplex  G.657.A1)</t>
  </si>
  <si>
    <t>Шнур оптический FC/APC-FC/APC SM 3мм 1м (simplex  G.657.A1)</t>
  </si>
  <si>
    <t>Шнур оптический FC/UPC-FC/APC SM 3мм 10м (simplex  G.657.A1)</t>
  </si>
  <si>
    <t>Шнур оптический FC/UPC-FC/APC SM 3мм 2м (simplex  G.657.A1)</t>
  </si>
  <si>
    <t>Шнур оптический FC/APC-FC/UPC SM 3мм 5м (simplex  G.657.A1)</t>
  </si>
  <si>
    <t>Шнур оптический FC/APC-SC/UPC SM 3мм 10м (simplex  G.657.A1)</t>
  </si>
  <si>
    <t>Шнур оптический FC/APC-SC/UPC SM 3 мм 15м (simplex  G.657.A1)</t>
  </si>
  <si>
    <t>Шнур оптический FC/APC-SC/UPC SM 3мм 2м (simplex  G.657.A1)</t>
  </si>
  <si>
    <t>Шнур оптический FC/UPC SM 0,9мм 1м пигтейл (simplex  G.657.A1)</t>
  </si>
  <si>
    <t>Шнур оптический FC/UPC-FC/UPC SM 3мм 25м (simplex  G.657.A1)</t>
  </si>
  <si>
    <t>Шнур оптический FC/UPC-FC/UPC SM 3мм 15м (simplex  G.657.A1)</t>
  </si>
  <si>
    <t>Шнур оптический SC/APC-SC/UPC SM 3мм 3м (simplex  G.657.A1)</t>
  </si>
  <si>
    <t>Шнур оптический FC/APC-FC/UPC SM 3мм 3м (simplex  G.657.A1)</t>
  </si>
  <si>
    <t>Шнур оптический FC/UPC-FC/UPC SM 3мм 3м (simplex  G.657.A1)</t>
  </si>
  <si>
    <t>Шнур оптический FC/UPC-FC/UPC SM 3мм 5м (simplex  G.657.A1)</t>
  </si>
  <si>
    <t>Шнур оптический FC/UPC-SC/UPC SM 3мм 3м (simplex  G.657.A1)</t>
  </si>
  <si>
    <t>Шнур оптический FC/UPC-SC/UPC SM 3мм 10м (simplex  G.657.A1)</t>
  </si>
  <si>
    <t>Шнур оптический FC/UPC-SC/UPC SM 3мм 2м (simplex  G.657.A1)</t>
  </si>
  <si>
    <t>Шнур оптический FC/UPC-SC/UPC SM 3мм 30м (simplex  G.657.A1)</t>
  </si>
  <si>
    <t>Шнур оптический FC/UPC-SC/UPC SM 3мм 5м (simplex  G.657.A1)</t>
  </si>
  <si>
    <t>Шнур оптический FC/UPC-LC/UPC SM 3мм 15м (simplex  G.657.A1)</t>
  </si>
  <si>
    <t>Шнур оптический SC/UPC-FC/UPC SM 3мм 15м (simplex  G.657.A1)</t>
  </si>
  <si>
    <t>Шнур оптический FC/UPC-LC/UPC SM 3мм 25м (simplex  G.657.A1)</t>
  </si>
  <si>
    <t>Шнур оптический SC/UPC-SC/UPC SM 3мм 25м (simplex  G.657.A1)</t>
  </si>
  <si>
    <t>Шнур оптический SC/APC-FC/UPC SM 3мм 25м (simplex  G.657.A1)</t>
  </si>
  <si>
    <t>Шнур оптический SC/UPC-LC/UPC SM 3мм 25м (simplex  G.657.A1)</t>
  </si>
  <si>
    <t>Шнур оптический FC/UPC-SC/UPC SM 3мм 25м (simplex  G.657.A1)</t>
  </si>
  <si>
    <t>Шнур оптический SC/APC-SC/APC SM 3мм 15м (simplex  G.657.A1)</t>
  </si>
  <si>
    <t>Шнур оптический FC/APC-SC/APC SM 3мм 15м (simplex  G.657.A1)</t>
  </si>
  <si>
    <t>Шнур оптический SC/APC-FC/APC SM 3мм 2м (simplex  G.657.A1)</t>
  </si>
  <si>
    <t>Шнур оптический FC/APC-SC/APC SM 3 мм 10м (simplex  G.657.A1)</t>
  </si>
  <si>
    <t>Шнур оптический SC/APC-FC/UPC SM 3мм 10м (simplex  G.657.A1)</t>
  </si>
  <si>
    <t>Шнур оптический FC/UPC-FC/UPC SM 3мм 30м (simplex  G.657.A1)</t>
  </si>
  <si>
    <t>Шнур оптический FC/UPC-LC/UPC SM 3мм 30м (simplex  G.657.A1)</t>
  </si>
  <si>
    <t>Шнур оптический SC/UPC-SC/UPC SM 3мм 30м (simplex  G.657.A1)</t>
  </si>
  <si>
    <t>Шнур оптический SC/APC-SC/APC SM 3мм 2м (simplex  G.657.A1)</t>
  </si>
  <si>
    <t>Шнур оптический SC/APC-SC/APC SM 3мм 25м (simplex  G.657.A1)</t>
  </si>
  <si>
    <t>ПИГТЕЙЛ SM 0,9 m SC/APC 15M  (simplex  G.657.A1)</t>
  </si>
  <si>
    <t>ПИГТЕЙЛ SM 0,9 m SC/APC 25M (simplex  G.657.A1)</t>
  </si>
  <si>
    <t>Начальная (максимальная) цена за единицу Товара без учета НДС (указывается в рублях РФ)</t>
  </si>
  <si>
    <t>Начальная (максимальная) цена за единицу Товара, в том числе НДС (по ставке ________%), (указывается в рублях РФ)</t>
  </si>
  <si>
    <t>Приложение к Заявке на участие в Открытом запросе котировок от «___» __________ 20___ г. № ______</t>
  </si>
  <si>
    <t xml:space="preserve">Коэффициент снижения цены (0&lt;Коэф&lt;1)* </t>
  </si>
  <si>
    <t>1. Предмет закупки: Право на заключение договора, предметом которого является поставка поставка шнуров оптических и адаптеров</t>
  </si>
  <si>
    <t xml:space="preserve">ТЕХНИКО-КОММЕРЧЕСКОЕ ПРЕДЛОЖЕНИЕ
Претендент на участие в Открытом запросе котировок: ________________________________ 
Суть технико-коммерческого предложения:
</t>
  </si>
  <si>
    <t>Предложение претендента</t>
  </si>
  <si>
    <t>Цена за единицу с  учетом коэффициента снижения,  руб. без учета  НДС</t>
  </si>
  <si>
    <t>Цена за единицу с  учетом коэффициента снижения,  руб. с учетом НДС</t>
  </si>
  <si>
    <t>Место доставки товара: г. Уфа, ул. Каспийская, д. 14</t>
  </si>
  <si>
    <t>Форма 3 ТЕХНИКО-КОММЕРЧЕСКОЕ ПРЕДЛОЖЕНИЕ</t>
  </si>
  <si>
    <t>Доставка товара должна быть осуществлена в срок, указанный в Заявке, но не более 30 календарных дней после подписания сторонами Заказа.</t>
  </si>
  <si>
    <t>Гарантийный срок: не менее 12 месяцев со дня приемки товара.</t>
  </si>
  <si>
    <t>* Коэффициент снижения не может быть больше или равен 1(единице).  Коэффициент снижения применяется единым ко всем позициям товара и применяется к начальной (максимальной) цене договора</t>
  </si>
  <si>
    <t>1. Цена договора с учетом коэффициента снижения цены ___________________________ руб., кроме того сумма НДС 18% _________ руб.</t>
  </si>
  <si>
    <t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</t>
  </si>
  <si>
    <t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</t>
  </si>
  <si>
    <t xml:space="preserve">Условия поставки: Согласно проекту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</si>
</sst>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  <numFmt numFmtId="175" formatCode="0.000"/>
    <numFmt numFmtId="176" formatCode="#,##0.00_р_.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1"/>
      <color theme="2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7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8" fillId="0" borderId="0"/>
    <xf numFmtId="0" fontId="16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</cellStyleXfs>
  <cellXfs count="154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center"/>
    </xf>
    <xf numFmtId="0" fontId="0" fillId="0" borderId="0" xfId="0"/>
    <xf numFmtId="0" fontId="15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23" fillId="0" borderId="0" xfId="0" applyFont="1" applyBorder="1" applyAlignment="1">
      <alignment vertical="center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horizontal="left" vertical="top" wrapText="1"/>
    </xf>
    <xf numFmtId="0" fontId="25" fillId="0" borderId="1" xfId="23" applyFont="1" applyFill="1" applyBorder="1" applyAlignment="1" applyProtection="1">
      <alignment horizontal="left" vertical="top" wrapText="1"/>
    </xf>
    <xf numFmtId="49" fontId="24" fillId="0" borderId="1" xfId="0" applyNumberFormat="1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/>
    <xf numFmtId="0" fontId="19" fillId="0" borderId="0" xfId="0" applyFont="1" applyAlignment="1">
      <alignment horizontal="left"/>
    </xf>
    <xf numFmtId="0" fontId="15" fillId="0" borderId="2" xfId="0" applyFont="1" applyFill="1" applyBorder="1" applyAlignment="1">
      <alignment horizontal="left" vertical="top"/>
    </xf>
    <xf numFmtId="0" fontId="27" fillId="0" borderId="0" xfId="0" applyFont="1"/>
    <xf numFmtId="49" fontId="24" fillId="0" borderId="1" xfId="0" applyNumberFormat="1" applyFont="1" applyFill="1" applyBorder="1" applyAlignment="1">
      <alignment vertical="top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33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2" fontId="27" fillId="0" borderId="0" xfId="0" applyNumberFormat="1" applyFont="1"/>
    <xf numFmtId="0" fontId="24" fillId="0" borderId="3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0" fontId="28" fillId="0" borderId="0" xfId="25" applyFont="1" applyAlignment="1">
      <alignment horizontal="left"/>
    </xf>
    <xf numFmtId="0" fontId="24" fillId="0" borderId="0" xfId="0" applyFont="1"/>
    <xf numFmtId="0" fontId="27" fillId="0" borderId="0" xfId="0" applyFont="1" applyAlignment="1">
      <alignment horizontal="left"/>
    </xf>
    <xf numFmtId="0" fontId="24" fillId="0" borderId="0" xfId="0" applyFont="1" applyBorder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4" fillId="0" borderId="16" xfId="0" applyFont="1" applyBorder="1" applyAlignment="1">
      <alignment vertical="top" wrapText="1"/>
    </xf>
    <xf numFmtId="0" fontId="28" fillId="0" borderId="17" xfId="0" applyFont="1" applyFill="1" applyBorder="1" applyAlignment="1">
      <alignment horizontal="left" vertical="center" wrapText="1"/>
    </xf>
    <xf numFmtId="49" fontId="26" fillId="0" borderId="17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vertical="top" wrapText="1"/>
    </xf>
    <xf numFmtId="49" fontId="21" fillId="0" borderId="0" xfId="0" applyNumberFormat="1" applyFont="1" applyAlignment="1">
      <alignment horizontal="center" vertical="top" wrapText="1"/>
    </xf>
    <xf numFmtId="0" fontId="24" fillId="0" borderId="0" xfId="0" applyFont="1" applyFill="1" applyBorder="1" applyAlignment="1">
      <alignment horizontal="left" vertical="top"/>
    </xf>
    <xf numFmtId="0" fontId="25" fillId="0" borderId="0" xfId="23" applyFont="1" applyFill="1" applyBorder="1" applyAlignment="1" applyProtection="1">
      <alignment horizontal="left" vertical="top" wrapText="1"/>
    </xf>
    <xf numFmtId="49" fontId="24" fillId="0" borderId="0" xfId="0" applyNumberFormat="1" applyFont="1" applyFill="1" applyBorder="1" applyAlignment="1">
      <alignment horizontal="left" vertical="top" wrapText="1"/>
    </xf>
    <xf numFmtId="0" fontId="24" fillId="2" borderId="3" xfId="0" applyFont="1" applyFill="1" applyBorder="1" applyAlignment="1">
      <alignment vertical="top" wrapText="1"/>
    </xf>
    <xf numFmtId="49" fontId="24" fillId="2" borderId="1" xfId="0" applyNumberFormat="1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vertical="top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49" fontId="28" fillId="2" borderId="1" xfId="0" applyNumberFormat="1" applyFont="1" applyFill="1" applyBorder="1" applyAlignment="1">
      <alignment vertical="top" wrapText="1"/>
    </xf>
    <xf numFmtId="49" fontId="24" fillId="2" borderId="1" xfId="0" applyNumberFormat="1" applyFont="1" applyFill="1" applyBorder="1" applyAlignment="1">
      <alignment vertical="top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1" xfId="33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/>
    </xf>
    <xf numFmtId="0" fontId="26" fillId="2" borderId="6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vertical="center" wrapText="1"/>
    </xf>
    <xf numFmtId="0" fontId="27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29" fillId="0" borderId="0" xfId="0" applyFont="1"/>
    <xf numFmtId="0" fontId="29" fillId="0" borderId="0" xfId="0" applyFont="1" applyAlignment="1">
      <alignment horizontal="left" wrapText="1"/>
    </xf>
    <xf numFmtId="0" fontId="29" fillId="0" borderId="0" xfId="0" applyFont="1" applyAlignment="1">
      <alignment horizontal="right"/>
    </xf>
    <xf numFmtId="0" fontId="0" fillId="0" borderId="0" xfId="0" applyAlignment="1"/>
    <xf numFmtId="2" fontId="29" fillId="0" borderId="0" xfId="0" applyNumberFormat="1" applyFont="1"/>
    <xf numFmtId="0" fontId="0" fillId="0" borderId="22" xfId="0" applyBorder="1" applyAlignment="1">
      <alignment horizontal="left"/>
    </xf>
    <xf numFmtId="0" fontId="21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center"/>
    </xf>
    <xf numFmtId="0" fontId="0" fillId="0" borderId="0" xfId="0" applyBorder="1" applyAlignment="1"/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6" fillId="0" borderId="21" xfId="0" applyFont="1" applyBorder="1" applyAlignment="1">
      <alignment horizontal="center"/>
    </xf>
    <xf numFmtId="0" fontId="26" fillId="0" borderId="7" xfId="0" applyFont="1" applyBorder="1" applyAlignment="1">
      <alignment horizontal="center" wrapText="1"/>
    </xf>
    <xf numFmtId="0" fontId="26" fillId="0" borderId="27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/>
    </xf>
    <xf numFmtId="0" fontId="26" fillId="0" borderId="27" xfId="0" applyFont="1" applyBorder="1" applyAlignment="1">
      <alignment horizontal="center"/>
    </xf>
    <xf numFmtId="49" fontId="24" fillId="0" borderId="29" xfId="0" applyNumberFormat="1" applyFont="1" applyFill="1" applyBorder="1" applyAlignment="1">
      <alignment horizontal="left" vertical="top" wrapText="1"/>
    </xf>
    <xf numFmtId="49" fontId="24" fillId="0" borderId="23" xfId="0" applyNumberFormat="1" applyFont="1" applyFill="1" applyBorder="1" applyAlignment="1">
      <alignment vertical="top" wrapText="1"/>
    </xf>
    <xf numFmtId="49" fontId="26" fillId="0" borderId="23" xfId="0" applyNumberFormat="1" applyFont="1" applyFill="1" applyBorder="1" applyAlignment="1">
      <alignment horizontal="center" vertical="center" wrapText="1"/>
    </xf>
    <xf numFmtId="49" fontId="24" fillId="0" borderId="30" xfId="0" applyNumberFormat="1" applyFont="1" applyFill="1" applyBorder="1" applyAlignment="1">
      <alignment horizontal="left" vertical="top" wrapText="1"/>
    </xf>
    <xf numFmtId="49" fontId="24" fillId="2" borderId="30" xfId="0" applyNumberFormat="1" applyFont="1" applyFill="1" applyBorder="1" applyAlignment="1">
      <alignment horizontal="left" vertical="top" wrapText="1"/>
    </xf>
    <xf numFmtId="0" fontId="28" fillId="0" borderId="30" xfId="0" applyFont="1" applyFill="1" applyBorder="1" applyAlignment="1">
      <alignment horizontal="left" vertical="center" wrapText="1"/>
    </xf>
    <xf numFmtId="49" fontId="24" fillId="2" borderId="30" xfId="0" applyNumberFormat="1" applyFont="1" applyFill="1" applyBorder="1" applyAlignment="1">
      <alignment horizontal="left" vertical="center" wrapText="1"/>
    </xf>
    <xf numFmtId="0" fontId="28" fillId="2" borderId="30" xfId="0" applyFont="1" applyFill="1" applyBorder="1" applyAlignment="1">
      <alignment horizontal="left" vertical="center" wrapText="1"/>
    </xf>
    <xf numFmtId="0" fontId="28" fillId="0" borderId="31" xfId="0" applyFont="1" applyFill="1" applyBorder="1" applyAlignment="1">
      <alignment horizontal="left" vertical="center" wrapText="1"/>
    </xf>
    <xf numFmtId="2" fontId="24" fillId="0" borderId="0" xfId="0" applyNumberFormat="1" applyFont="1"/>
    <xf numFmtId="0" fontId="26" fillId="0" borderId="27" xfId="0" applyNumberFormat="1" applyFont="1" applyBorder="1" applyAlignment="1">
      <alignment horizontal="center" vertical="center"/>
    </xf>
    <xf numFmtId="0" fontId="26" fillId="2" borderId="28" xfId="0" applyNumberFormat="1" applyFont="1" applyFill="1" applyBorder="1" applyAlignment="1">
      <alignment horizontal="center" vertical="center"/>
    </xf>
    <xf numFmtId="2" fontId="24" fillId="2" borderId="23" xfId="0" applyNumberFormat="1" applyFont="1" applyFill="1" applyBorder="1"/>
    <xf numFmtId="2" fontId="24" fillId="2" borderId="11" xfId="0" applyNumberFormat="1" applyFont="1" applyFill="1" applyBorder="1"/>
    <xf numFmtId="2" fontId="24" fillId="2" borderId="1" xfId="0" applyNumberFormat="1" applyFont="1" applyFill="1" applyBorder="1"/>
    <xf numFmtId="2" fontId="24" fillId="2" borderId="2" xfId="0" applyNumberFormat="1" applyFont="1" applyFill="1" applyBorder="1"/>
    <xf numFmtId="2" fontId="24" fillId="0" borderId="1" xfId="0" applyNumberFormat="1" applyFont="1" applyFill="1" applyBorder="1"/>
    <xf numFmtId="2" fontId="24" fillId="0" borderId="2" xfId="0" applyNumberFormat="1" applyFont="1" applyFill="1" applyBorder="1"/>
    <xf numFmtId="2" fontId="24" fillId="2" borderId="17" xfId="0" applyNumberFormat="1" applyFont="1" applyFill="1" applyBorder="1"/>
    <xf numFmtId="2" fontId="24" fillId="2" borderId="25" xfId="0" applyNumberFormat="1" applyFont="1" applyFill="1" applyBorder="1"/>
    <xf numFmtId="0" fontId="24" fillId="2" borderId="5" xfId="0" applyFont="1" applyFill="1" applyBorder="1" applyAlignment="1">
      <alignment vertical="center"/>
    </xf>
    <xf numFmtId="0" fontId="24" fillId="2" borderId="32" xfId="0" applyFont="1" applyFill="1" applyBorder="1" applyAlignment="1">
      <alignment horizontal="left" vertical="center"/>
    </xf>
    <xf numFmtId="2" fontId="24" fillId="2" borderId="6" xfId="0" applyNumberFormat="1" applyFont="1" applyFill="1" applyBorder="1" applyAlignment="1">
      <alignment vertical="center"/>
    </xf>
    <xf numFmtId="2" fontId="24" fillId="2" borderId="12" xfId="0" applyNumberFormat="1" applyFont="1" applyFill="1" applyBorder="1" applyAlignment="1">
      <alignment vertical="center"/>
    </xf>
    <xf numFmtId="0" fontId="26" fillId="0" borderId="26" xfId="0" applyFont="1" applyBorder="1" applyAlignment="1">
      <alignment horizontal="center"/>
    </xf>
    <xf numFmtId="0" fontId="24" fillId="0" borderId="23" xfId="0" applyFont="1" applyBorder="1"/>
    <xf numFmtId="0" fontId="24" fillId="0" borderId="24" xfId="0" applyFont="1" applyBorder="1"/>
    <xf numFmtId="0" fontId="24" fillId="0" borderId="1" xfId="0" applyFont="1" applyBorder="1"/>
    <xf numFmtId="0" fontId="24" fillId="0" borderId="4" xfId="0" applyFont="1" applyBorder="1"/>
    <xf numFmtId="0" fontId="24" fillId="2" borderId="0" xfId="0" applyFont="1" applyFill="1"/>
    <xf numFmtId="0" fontId="24" fillId="2" borderId="1" xfId="0" applyFont="1" applyFill="1" applyBorder="1"/>
    <xf numFmtId="0" fontId="24" fillId="2" borderId="4" xfId="0" applyFont="1" applyFill="1" applyBorder="1"/>
    <xf numFmtId="0" fontId="24" fillId="0" borderId="0" xfId="0" applyFont="1" applyFill="1"/>
    <xf numFmtId="0" fontId="24" fillId="0" borderId="1" xfId="0" applyFont="1" applyFill="1" applyBorder="1"/>
    <xf numFmtId="0" fontId="24" fillId="0" borderId="4" xfId="0" applyFont="1" applyFill="1" applyBorder="1"/>
    <xf numFmtId="0" fontId="24" fillId="2" borderId="0" xfId="0" applyFont="1" applyFill="1" applyAlignment="1">
      <alignment vertical="center"/>
    </xf>
    <xf numFmtId="0" fontId="24" fillId="2" borderId="7" xfId="0" applyFont="1" applyFill="1" applyBorder="1"/>
    <xf numFmtId="175" fontId="34" fillId="0" borderId="22" xfId="0" applyNumberFormat="1" applyFont="1" applyBorder="1" applyAlignment="1">
      <alignment horizontal="left"/>
    </xf>
    <xf numFmtId="0" fontId="31" fillId="0" borderId="0" xfId="0" applyFont="1" applyAlignment="1"/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vertical="top"/>
    </xf>
    <xf numFmtId="176" fontId="24" fillId="0" borderId="0" xfId="0" applyNumberFormat="1" applyFont="1" applyAlignment="1">
      <alignment horizontal="left" vertical="top"/>
    </xf>
    <xf numFmtId="0" fontId="24" fillId="0" borderId="0" xfId="0" applyFont="1" applyAlignment="1"/>
    <xf numFmtId="0" fontId="26" fillId="0" borderId="32" xfId="0" applyFont="1" applyBorder="1" applyAlignment="1">
      <alignment horizontal="center" wrapText="1"/>
    </xf>
    <xf numFmtId="0" fontId="35" fillId="0" borderId="0" xfId="0" applyFont="1" applyAlignment="1">
      <alignment wrapText="1"/>
    </xf>
    <xf numFmtId="0" fontId="35" fillId="0" borderId="0" xfId="0" applyFont="1" applyAlignment="1"/>
    <xf numFmtId="0" fontId="24" fillId="0" borderId="0" xfId="0" applyFont="1" applyAlignment="1">
      <alignment horizontal="left" vertical="center"/>
    </xf>
    <xf numFmtId="2" fontId="27" fillId="0" borderId="0" xfId="0" applyNumberFormat="1" applyFont="1" applyAlignment="1">
      <alignment horizontal="center"/>
    </xf>
    <xf numFmtId="0" fontId="19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top" wrapText="1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1" fillId="0" borderId="0" xfId="0" applyFont="1" applyAlignment="1">
      <alignment wrapText="1"/>
    </xf>
    <xf numFmtId="0" fontId="31" fillId="0" borderId="0" xfId="0" applyFont="1" applyAlignment="1"/>
    <xf numFmtId="0" fontId="30" fillId="0" borderId="0" xfId="0" applyFont="1" applyAlignment="1"/>
    <xf numFmtId="0" fontId="26" fillId="0" borderId="22" xfId="0" applyFont="1" applyBorder="1" applyAlignment="1">
      <alignment horizontal="left"/>
    </xf>
    <xf numFmtId="0" fontId="27" fillId="0" borderId="22" xfId="0" applyFont="1" applyBorder="1" applyAlignment="1">
      <alignment horizontal="left"/>
    </xf>
    <xf numFmtId="0" fontId="30" fillId="0" borderId="0" xfId="0" applyFont="1" applyAlignment="1">
      <alignment horizontal="center" wrapText="1"/>
    </xf>
    <xf numFmtId="0" fontId="26" fillId="0" borderId="29" xfId="0" applyFont="1" applyBorder="1" applyAlignment="1">
      <alignment horizontal="center"/>
    </xf>
    <xf numFmtId="0" fontId="26" fillId="0" borderId="24" xfId="0" applyFont="1" applyBorder="1" applyAlignment="1">
      <alignment horizontal="center"/>
    </xf>
  </cellXfs>
  <cellStyles count="45">
    <cellStyle name="%" xfId="1"/>
    <cellStyle name="0,0_x000d__x000a_NA_x000d__x000a_" xfId="2"/>
    <cellStyle name="0,0_x000d__x000a_NA_x000d__x000a_ 2" xfId="3"/>
    <cellStyle name="0,0_x000d__x000a_NA_x000d__x000a_ 3" xfId="4"/>
    <cellStyle name="0,0_x000d__x000a_NA_x000d__x000a_ 4" xfId="5"/>
    <cellStyle name="0,0_x000d__x000a_NA_x000d__x000a_ 5" xfId="6"/>
    <cellStyle name="Comma [0]_Book1" xfId="7"/>
    <cellStyle name="Comma_BP_2000" xfId="8"/>
    <cellStyle name="Conor 1" xfId="9"/>
    <cellStyle name="Conor1" xfId="10"/>
    <cellStyle name="Conor2" xfId="11"/>
    <cellStyle name="Currency [0]_Sheet1" xfId="12"/>
    <cellStyle name="Currency_Sheet1" xfId="13"/>
    <cellStyle name="Excel Built-in Excel Built-in Normal" xfId="14"/>
    <cellStyle name="Excel Built-in Normal" xfId="15"/>
    <cellStyle name="Followed Hyperlink" xfId="16"/>
    <cellStyle name="Hyperlink" xfId="17"/>
    <cellStyle name="Normal - Style1" xfId="18"/>
    <cellStyle name="Normal 2" xfId="19"/>
    <cellStyle name="Normal_Book1" xfId="20"/>
    <cellStyle name="Standard_2007_04_Int_EUR" xfId="21"/>
    <cellStyle name="TableStyleLight1" xfId="22"/>
    <cellStyle name="Гиперссылка" xfId="23" builtinId="8"/>
    <cellStyle name="Денежный 2" xfId="24"/>
    <cellStyle name="Обычный" xfId="0" builtinId="0"/>
    <cellStyle name="Обычный 2" xfId="25"/>
    <cellStyle name="Обычный 2 2" xfId="26"/>
    <cellStyle name="Обычный 2 3" xfId="27"/>
    <cellStyle name="Обычный 2 4" xfId="28"/>
    <cellStyle name="Обычный 3" xfId="29"/>
    <cellStyle name="Обычный 3 2" xfId="30"/>
    <cellStyle name="Обычный 3 3" xfId="31"/>
    <cellStyle name="Обычный 3 5" xfId="32"/>
    <cellStyle name="Обычный 4" xfId="33"/>
    <cellStyle name="Обычный 44" xfId="34"/>
    <cellStyle name="Обычный 5" xfId="35"/>
    <cellStyle name="Обычный 6" xfId="36"/>
    <cellStyle name="Обычный 7" xfId="37"/>
    <cellStyle name="Обычный 8" xfId="38"/>
    <cellStyle name="Процентный 2" xfId="39"/>
    <cellStyle name="Стиль 1" xfId="40"/>
    <cellStyle name="Стиль 1 2" xfId="41"/>
    <cellStyle name="Тысячи [0]_Лист1 (2)" xfId="42"/>
    <cellStyle name="Тысячи_Лист1 (2)" xfId="43"/>
    <cellStyle name="Финансовый 2" xfId="4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.shuspannikova\Desktop\&#1047;&#1072;&#1082;&#1091;&#1087;%202016%20&#1075;&#1086;&#1076;\13023%20&#1054;&#1087;&#1090;&#1080;&#1095;&#1077;&#1089;&#1082;&#1080;&#1077;%20&#1096;&#1085;&#1091;&#1088;&#1099;\&#1057;&#1069;&#1044;\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89"/>
  <sheetViews>
    <sheetView tabSelected="1" view="pageBreakPreview" topLeftCell="B11" zoomScale="60" zoomScaleNormal="100" workbookViewId="0">
      <selection activeCell="I25" sqref="I25"/>
    </sheetView>
  </sheetViews>
  <sheetFormatPr defaultRowHeight="15" x14ac:dyDescent="0.25"/>
  <cols>
    <col min="1" max="1" width="2.28515625" hidden="1" customWidth="1"/>
    <col min="2" max="2" width="5.7109375" customWidth="1"/>
    <col min="3" max="3" width="15.28515625" style="18" customWidth="1"/>
    <col min="4" max="4" width="53.85546875" customWidth="1"/>
    <col min="5" max="5" width="7.28515625" customWidth="1"/>
    <col min="6" max="6" width="56.28515625" style="6" customWidth="1"/>
    <col min="7" max="7" width="19.140625" style="19" customWidth="1"/>
    <col min="8" max="8" width="22.28515625" style="19" customWidth="1"/>
    <col min="9" max="9" width="18.85546875" customWidth="1"/>
    <col min="10" max="10" width="22.140625" customWidth="1"/>
  </cols>
  <sheetData>
    <row r="1" spans="1:12" ht="25.5" hidden="1" x14ac:dyDescent="0.25">
      <c r="B1" s="1"/>
      <c r="C1" s="20"/>
      <c r="D1" s="5" t="s">
        <v>0</v>
      </c>
      <c r="E1" s="3"/>
      <c r="F1" s="3"/>
    </row>
    <row r="2" spans="1:12" ht="18" hidden="1" customHeight="1" x14ac:dyDescent="0.25">
      <c r="B2" s="131" t="str">
        <f>Query1_UA2_NAME</f>
        <v/>
      </c>
      <c r="C2" s="131"/>
      <c r="D2" s="131"/>
      <c r="E2" s="131"/>
      <c r="F2" s="44"/>
    </row>
    <row r="3" spans="1:12" hidden="1" x14ac:dyDescent="0.25">
      <c r="B3" s="1"/>
      <c r="C3" s="20"/>
      <c r="D3" s="4" t="str">
        <f>Query1_TIP_NAME</f>
        <v/>
      </c>
      <c r="E3" s="2"/>
      <c r="F3" s="2"/>
    </row>
    <row r="4" spans="1:12" ht="15" hidden="1" customHeight="1" x14ac:dyDescent="0.25">
      <c r="B4" s="1"/>
      <c r="C4" s="20"/>
      <c r="D4" s="21" t="s">
        <v>1</v>
      </c>
      <c r="E4" s="11" t="s">
        <v>2</v>
      </c>
      <c r="F4" s="17"/>
    </row>
    <row r="5" spans="1:12" ht="15" hidden="1" customHeight="1" x14ac:dyDescent="0.25">
      <c r="B5" s="1"/>
      <c r="C5" s="20"/>
      <c r="D5" s="21" t="s">
        <v>3</v>
      </c>
      <c r="E5" s="12" t="s">
        <v>4</v>
      </c>
      <c r="F5" s="45"/>
    </row>
    <row r="6" spans="1:12" ht="15" hidden="1" customHeight="1" x14ac:dyDescent="0.25">
      <c r="B6" s="1"/>
      <c r="C6" s="20"/>
      <c r="D6" s="21" t="s">
        <v>5</v>
      </c>
      <c r="E6" s="13" t="s">
        <v>6</v>
      </c>
      <c r="F6" s="17"/>
    </row>
    <row r="7" spans="1:12" ht="15" hidden="1" customHeight="1" x14ac:dyDescent="0.25">
      <c r="B7" s="1"/>
      <c r="C7" s="20"/>
      <c r="D7" s="7" t="s">
        <v>7</v>
      </c>
      <c r="E7" s="14" t="s">
        <v>8</v>
      </c>
      <c r="F7" s="46"/>
    </row>
    <row r="8" spans="1:12" ht="15" hidden="1" customHeight="1" x14ac:dyDescent="0.25">
      <c r="B8" s="1"/>
      <c r="C8" s="20"/>
      <c r="D8" s="21" t="s">
        <v>9</v>
      </c>
      <c r="E8" s="15" t="s">
        <v>10</v>
      </c>
      <c r="F8" s="47"/>
    </row>
    <row r="9" spans="1:12" ht="15" hidden="1" customHeight="1" x14ac:dyDescent="0.25">
      <c r="B9" s="1"/>
      <c r="C9" s="20"/>
      <c r="D9" s="21" t="s">
        <v>11</v>
      </c>
      <c r="E9" s="13">
        <v>997750001</v>
      </c>
      <c r="F9" s="17"/>
    </row>
    <row r="10" spans="1:12" ht="15" hidden="1" customHeight="1" x14ac:dyDescent="0.25">
      <c r="B10" s="1"/>
      <c r="C10" s="20"/>
      <c r="D10" s="21" t="s">
        <v>12</v>
      </c>
      <c r="E10" s="13">
        <v>804013</v>
      </c>
      <c r="F10" s="17"/>
    </row>
    <row r="11" spans="1:12" s="64" customFormat="1" ht="21" x14ac:dyDescent="0.35">
      <c r="A11" s="63"/>
      <c r="C11" s="73"/>
      <c r="D11" s="144" t="s">
        <v>312</v>
      </c>
      <c r="E11" s="144"/>
      <c r="F11" s="144"/>
      <c r="G11" s="144"/>
      <c r="H11" s="144"/>
      <c r="I11" s="144"/>
      <c r="J11" s="145"/>
      <c r="K11" s="145"/>
      <c r="L11" s="68"/>
    </row>
    <row r="12" spans="1:12" s="6" customFormat="1" ht="15" customHeight="1" x14ac:dyDescent="0.25">
      <c r="B12" s="1"/>
      <c r="C12" s="30"/>
      <c r="D12" s="16"/>
      <c r="E12" s="17"/>
      <c r="F12" s="17"/>
      <c r="G12" s="128"/>
      <c r="H12" s="128"/>
    </row>
    <row r="13" spans="1:12" s="6" customFormat="1" ht="15" customHeight="1" x14ac:dyDescent="0.25">
      <c r="B13" s="1"/>
      <c r="C13" s="62"/>
      <c r="D13" s="62"/>
      <c r="E13" s="62"/>
      <c r="F13" s="62"/>
      <c r="G13" s="62"/>
      <c r="H13" s="62"/>
    </row>
    <row r="14" spans="1:12" s="64" customFormat="1" ht="18.75" x14ac:dyDescent="0.3">
      <c r="A14" s="63"/>
      <c r="C14" s="142" t="s">
        <v>304</v>
      </c>
      <c r="D14" s="143"/>
      <c r="E14" s="143"/>
      <c r="F14" s="143"/>
      <c r="G14" s="65"/>
      <c r="H14" s="66"/>
      <c r="I14" s="66"/>
      <c r="J14" s="67"/>
      <c r="K14" s="67"/>
      <c r="L14" s="68"/>
    </row>
    <row r="15" spans="1:12" s="64" customFormat="1" ht="18.75" customHeight="1" x14ac:dyDescent="0.3">
      <c r="A15" s="63"/>
      <c r="B15" s="151" t="s">
        <v>307</v>
      </c>
      <c r="C15" s="151"/>
      <c r="D15" s="151"/>
      <c r="E15" s="151"/>
      <c r="F15" s="151"/>
      <c r="G15" s="151"/>
      <c r="H15" s="151"/>
      <c r="I15" s="151"/>
      <c r="J15" s="151"/>
      <c r="K15" s="151"/>
      <c r="L15" s="68"/>
    </row>
    <row r="16" spans="1:12" s="64" customFormat="1" ht="18.75" x14ac:dyDescent="0.3">
      <c r="A16" s="63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68"/>
    </row>
    <row r="17" spans="1:12" s="64" customFormat="1" ht="18.75" x14ac:dyDescent="0.3">
      <c r="A17" s="63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68"/>
    </row>
    <row r="18" spans="1:12" s="64" customFormat="1" ht="18.75" x14ac:dyDescent="0.3">
      <c r="A18" s="63"/>
      <c r="C18" s="148" t="s">
        <v>306</v>
      </c>
      <c r="D18" s="148"/>
      <c r="E18" s="148"/>
      <c r="F18" s="148"/>
      <c r="G18" s="148"/>
      <c r="H18" s="148"/>
      <c r="I18" s="148"/>
      <c r="J18" s="67"/>
      <c r="K18" s="67"/>
      <c r="L18" s="68"/>
    </row>
    <row r="19" spans="1:12" s="6" customFormat="1" ht="15" customHeight="1" x14ac:dyDescent="0.25">
      <c r="B19" s="1"/>
      <c r="C19" s="62"/>
      <c r="D19" s="62"/>
      <c r="E19" s="62"/>
      <c r="F19" s="62"/>
      <c r="G19" s="62"/>
      <c r="H19" s="62"/>
    </row>
    <row r="20" spans="1:12" s="6" customFormat="1" ht="15" customHeight="1" x14ac:dyDescent="0.25">
      <c r="B20" s="1"/>
      <c r="C20" s="62"/>
      <c r="D20" s="62"/>
      <c r="E20" s="62"/>
      <c r="F20" s="62"/>
      <c r="G20" s="62"/>
      <c r="H20" s="62"/>
    </row>
    <row r="21" spans="1:12" s="6" customFormat="1" ht="15.75" customHeight="1" x14ac:dyDescent="0.25">
      <c r="B21" s="149" t="s">
        <v>305</v>
      </c>
      <c r="C21" s="150"/>
      <c r="D21" s="150"/>
      <c r="E21" s="118">
        <v>0</v>
      </c>
      <c r="F21" s="69"/>
      <c r="G21" s="70"/>
      <c r="H21" s="71"/>
      <c r="I21" s="71"/>
      <c r="J21" s="72"/>
      <c r="K21" s="72"/>
    </row>
    <row r="22" spans="1:12" s="6" customFormat="1" ht="15" customHeight="1" thickBot="1" x14ac:dyDescent="0.3">
      <c r="B22" s="1"/>
      <c r="C22" s="62"/>
      <c r="D22" s="62"/>
      <c r="E22" s="62"/>
      <c r="F22" s="62"/>
      <c r="G22" s="62"/>
      <c r="H22" s="62"/>
    </row>
    <row r="23" spans="1:12" s="35" customFormat="1" ht="16.5" customHeight="1" x14ac:dyDescent="0.25">
      <c r="B23" s="132" t="s">
        <v>189</v>
      </c>
      <c r="C23" s="134" t="s">
        <v>137</v>
      </c>
      <c r="D23" s="136" t="s">
        <v>190</v>
      </c>
      <c r="E23" s="134" t="s">
        <v>191</v>
      </c>
      <c r="F23" s="140" t="s">
        <v>213</v>
      </c>
      <c r="G23" s="138" t="s">
        <v>302</v>
      </c>
      <c r="H23" s="132" t="s">
        <v>303</v>
      </c>
      <c r="I23" s="152" t="s">
        <v>308</v>
      </c>
      <c r="J23" s="153"/>
    </row>
    <row r="24" spans="1:12" s="35" customFormat="1" ht="120.75" customHeight="1" thickBot="1" x14ac:dyDescent="0.3">
      <c r="B24" s="133"/>
      <c r="C24" s="135"/>
      <c r="D24" s="137"/>
      <c r="E24" s="135"/>
      <c r="F24" s="141"/>
      <c r="G24" s="139"/>
      <c r="H24" s="133"/>
      <c r="I24" s="124" t="s">
        <v>309</v>
      </c>
      <c r="J24" s="77" t="s">
        <v>310</v>
      </c>
    </row>
    <row r="25" spans="1:12" s="35" customFormat="1" ht="16.5" thickBot="1" x14ac:dyDescent="0.3">
      <c r="B25" s="76">
        <v>1</v>
      </c>
      <c r="C25" s="78">
        <v>2</v>
      </c>
      <c r="D25" s="79">
        <v>3</v>
      </c>
      <c r="E25" s="80">
        <v>4</v>
      </c>
      <c r="F25" s="79">
        <v>5</v>
      </c>
      <c r="G25" s="91">
        <v>6</v>
      </c>
      <c r="H25" s="92">
        <v>7</v>
      </c>
      <c r="I25" s="105">
        <v>8</v>
      </c>
      <c r="J25" s="105">
        <v>9</v>
      </c>
    </row>
    <row r="26" spans="1:12" s="35" customFormat="1" ht="14.25" customHeight="1" x14ac:dyDescent="0.25">
      <c r="B26" s="33">
        <v>1</v>
      </c>
      <c r="C26" s="81" t="s">
        <v>138</v>
      </c>
      <c r="D26" s="82" t="s">
        <v>74</v>
      </c>
      <c r="E26" s="83" t="s">
        <v>136</v>
      </c>
      <c r="F26" s="82" t="s">
        <v>74</v>
      </c>
      <c r="G26" s="93">
        <v>31.51</v>
      </c>
      <c r="H26" s="94">
        <f>G26*1.18</f>
        <v>37.181800000000003</v>
      </c>
      <c r="I26" s="106"/>
      <c r="J26" s="107"/>
    </row>
    <row r="27" spans="1:12" s="35" customFormat="1" ht="15.75" x14ac:dyDescent="0.25">
      <c r="B27" s="32">
        <v>2</v>
      </c>
      <c r="C27" s="84" t="s">
        <v>139</v>
      </c>
      <c r="D27" s="23" t="s">
        <v>75</v>
      </c>
      <c r="E27" s="24" t="s">
        <v>136</v>
      </c>
      <c r="F27" s="23" t="s">
        <v>75</v>
      </c>
      <c r="G27" s="95">
        <v>31.17</v>
      </c>
      <c r="H27" s="96">
        <f>G27*1.18</f>
        <v>36.7806</v>
      </c>
      <c r="I27" s="108"/>
      <c r="J27" s="109"/>
    </row>
    <row r="28" spans="1:12" s="35" customFormat="1" ht="15.75" x14ac:dyDescent="0.25">
      <c r="B28" s="32">
        <v>3</v>
      </c>
      <c r="C28" s="84" t="s">
        <v>140</v>
      </c>
      <c r="D28" s="23" t="s">
        <v>17</v>
      </c>
      <c r="E28" s="24" t="s">
        <v>136</v>
      </c>
      <c r="F28" s="23" t="s">
        <v>17</v>
      </c>
      <c r="G28" s="95">
        <v>80.22</v>
      </c>
      <c r="H28" s="96">
        <f t="shared" ref="H28:H91" si="0">G28*1.18</f>
        <v>94.659599999999998</v>
      </c>
      <c r="I28" s="108"/>
      <c r="J28" s="109"/>
    </row>
    <row r="29" spans="1:12" s="35" customFormat="1" ht="15.75" x14ac:dyDescent="0.25">
      <c r="B29" s="32">
        <v>4</v>
      </c>
      <c r="C29" s="84" t="s">
        <v>141</v>
      </c>
      <c r="D29" s="23" t="s">
        <v>18</v>
      </c>
      <c r="E29" s="24" t="s">
        <v>136</v>
      </c>
      <c r="F29" s="23" t="s">
        <v>18</v>
      </c>
      <c r="G29" s="95">
        <v>20.41</v>
      </c>
      <c r="H29" s="96">
        <f t="shared" si="0"/>
        <v>24.0838</v>
      </c>
      <c r="I29" s="108"/>
      <c r="J29" s="109"/>
    </row>
    <row r="30" spans="1:12" s="35" customFormat="1" ht="15.75" x14ac:dyDescent="0.25">
      <c r="B30" s="32">
        <v>5</v>
      </c>
      <c r="C30" s="84" t="s">
        <v>142</v>
      </c>
      <c r="D30" s="13" t="s">
        <v>71</v>
      </c>
      <c r="E30" s="24" t="s">
        <v>136</v>
      </c>
      <c r="F30" s="13" t="s">
        <v>71</v>
      </c>
      <c r="G30" s="95">
        <v>20.41</v>
      </c>
      <c r="H30" s="96">
        <f t="shared" si="0"/>
        <v>24.0838</v>
      </c>
      <c r="I30" s="108"/>
      <c r="J30" s="109"/>
    </row>
    <row r="31" spans="1:12" s="35" customFormat="1" ht="15.75" x14ac:dyDescent="0.25">
      <c r="B31" s="32">
        <v>6</v>
      </c>
      <c r="C31" s="84" t="s">
        <v>143</v>
      </c>
      <c r="D31" s="25" t="s">
        <v>72</v>
      </c>
      <c r="E31" s="24" t="s">
        <v>136</v>
      </c>
      <c r="F31" s="25" t="s">
        <v>72</v>
      </c>
      <c r="G31" s="95">
        <v>60.74</v>
      </c>
      <c r="H31" s="96">
        <f t="shared" si="0"/>
        <v>71.673199999999994</v>
      </c>
      <c r="I31" s="108"/>
      <c r="J31" s="109"/>
    </row>
    <row r="32" spans="1:12" s="35" customFormat="1" ht="15.75" x14ac:dyDescent="0.25">
      <c r="B32" s="32">
        <v>7</v>
      </c>
      <c r="C32" s="84" t="s">
        <v>144</v>
      </c>
      <c r="D32" s="25" t="s">
        <v>73</v>
      </c>
      <c r="E32" s="24" t="s">
        <v>136</v>
      </c>
      <c r="F32" s="25" t="s">
        <v>73</v>
      </c>
      <c r="G32" s="95">
        <v>60.74</v>
      </c>
      <c r="H32" s="96">
        <f t="shared" si="0"/>
        <v>71.673199999999994</v>
      </c>
      <c r="I32" s="108"/>
      <c r="J32" s="109"/>
    </row>
    <row r="33" spans="2:10" s="35" customFormat="1" ht="31.5" x14ac:dyDescent="0.25">
      <c r="B33" s="32">
        <v>8</v>
      </c>
      <c r="C33" s="84" t="s">
        <v>145</v>
      </c>
      <c r="D33" s="25" t="s">
        <v>212</v>
      </c>
      <c r="E33" s="24" t="s">
        <v>136</v>
      </c>
      <c r="F33" s="25" t="s">
        <v>214</v>
      </c>
      <c r="G33" s="95">
        <v>822.92</v>
      </c>
      <c r="H33" s="96">
        <f t="shared" si="0"/>
        <v>971.04559999999992</v>
      </c>
      <c r="I33" s="108"/>
      <c r="J33" s="109"/>
    </row>
    <row r="34" spans="2:10" s="110" customFormat="1" ht="31.5" x14ac:dyDescent="0.25">
      <c r="B34" s="48">
        <v>9</v>
      </c>
      <c r="C34" s="85" t="s">
        <v>210</v>
      </c>
      <c r="D34" s="50" t="s">
        <v>104</v>
      </c>
      <c r="E34" s="51" t="s">
        <v>136</v>
      </c>
      <c r="F34" s="50" t="s">
        <v>215</v>
      </c>
      <c r="G34" s="95">
        <v>79.989999999999995</v>
      </c>
      <c r="H34" s="96">
        <f t="shared" si="0"/>
        <v>94.388199999999983</v>
      </c>
      <c r="I34" s="111"/>
      <c r="J34" s="112"/>
    </row>
    <row r="35" spans="2:10" s="110" customFormat="1" ht="31.5" x14ac:dyDescent="0.25">
      <c r="B35" s="48">
        <v>10</v>
      </c>
      <c r="C35" s="85" t="s">
        <v>211</v>
      </c>
      <c r="D35" s="50" t="s">
        <v>76</v>
      </c>
      <c r="E35" s="51" t="s">
        <v>136</v>
      </c>
      <c r="F35" s="50" t="s">
        <v>216</v>
      </c>
      <c r="G35" s="95">
        <v>373.97</v>
      </c>
      <c r="H35" s="96">
        <f t="shared" si="0"/>
        <v>441.28460000000001</v>
      </c>
      <c r="I35" s="111"/>
      <c r="J35" s="112"/>
    </row>
    <row r="36" spans="2:10" s="110" customFormat="1" ht="31.5" x14ac:dyDescent="0.25">
      <c r="B36" s="48">
        <v>11</v>
      </c>
      <c r="C36" s="85" t="s">
        <v>146</v>
      </c>
      <c r="D36" s="50" t="s">
        <v>77</v>
      </c>
      <c r="E36" s="51" t="s">
        <v>136</v>
      </c>
      <c r="F36" s="50" t="s">
        <v>252</v>
      </c>
      <c r="G36" s="95">
        <v>219.9</v>
      </c>
      <c r="H36" s="96">
        <f t="shared" si="0"/>
        <v>259.48199999999997</v>
      </c>
      <c r="I36" s="111"/>
      <c r="J36" s="112"/>
    </row>
    <row r="37" spans="2:10" s="110" customFormat="1" ht="31.5" x14ac:dyDescent="0.25">
      <c r="B37" s="48">
        <v>12</v>
      </c>
      <c r="C37" s="85" t="s">
        <v>209</v>
      </c>
      <c r="D37" s="52" t="s">
        <v>66</v>
      </c>
      <c r="E37" s="51" t="s">
        <v>136</v>
      </c>
      <c r="F37" s="52" t="s">
        <v>253</v>
      </c>
      <c r="G37" s="95">
        <v>301.64999999999998</v>
      </c>
      <c r="H37" s="96">
        <f t="shared" si="0"/>
        <v>355.94699999999995</v>
      </c>
      <c r="I37" s="111"/>
      <c r="J37" s="112"/>
    </row>
    <row r="38" spans="2:10" s="110" customFormat="1" ht="31.5" x14ac:dyDescent="0.25">
      <c r="B38" s="48">
        <v>13</v>
      </c>
      <c r="C38" s="85" t="s">
        <v>147</v>
      </c>
      <c r="D38" s="52" t="s">
        <v>58</v>
      </c>
      <c r="E38" s="51" t="s">
        <v>136</v>
      </c>
      <c r="F38" s="52" t="s">
        <v>254</v>
      </c>
      <c r="G38" s="95">
        <v>221.44</v>
      </c>
      <c r="H38" s="96">
        <f t="shared" si="0"/>
        <v>261.29919999999998</v>
      </c>
      <c r="I38" s="111"/>
      <c r="J38" s="112"/>
    </row>
    <row r="39" spans="2:10" s="110" customFormat="1" ht="31.5" x14ac:dyDescent="0.25">
      <c r="B39" s="48">
        <v>14</v>
      </c>
      <c r="C39" s="85" t="s">
        <v>208</v>
      </c>
      <c r="D39" s="52" t="s">
        <v>59</v>
      </c>
      <c r="E39" s="51" t="s">
        <v>136</v>
      </c>
      <c r="F39" s="52" t="s">
        <v>255</v>
      </c>
      <c r="G39" s="95">
        <v>341.93</v>
      </c>
      <c r="H39" s="96">
        <f t="shared" si="0"/>
        <v>403.47739999999999</v>
      </c>
      <c r="I39" s="111"/>
      <c r="J39" s="112"/>
    </row>
    <row r="40" spans="2:10" s="110" customFormat="1" ht="31.5" x14ac:dyDescent="0.25">
      <c r="B40" s="48">
        <v>15</v>
      </c>
      <c r="C40" s="85" t="s">
        <v>207</v>
      </c>
      <c r="D40" s="52" t="s">
        <v>52</v>
      </c>
      <c r="E40" s="51" t="s">
        <v>136</v>
      </c>
      <c r="F40" s="52" t="s">
        <v>256</v>
      </c>
      <c r="G40" s="95">
        <v>224.51</v>
      </c>
      <c r="H40" s="96">
        <f t="shared" si="0"/>
        <v>264.92179999999996</v>
      </c>
      <c r="I40" s="111"/>
      <c r="J40" s="112"/>
    </row>
    <row r="41" spans="2:10" s="110" customFormat="1" ht="15.75" x14ac:dyDescent="0.25">
      <c r="B41" s="48">
        <v>16</v>
      </c>
      <c r="C41" s="85" t="s">
        <v>148</v>
      </c>
      <c r="D41" s="53" t="s">
        <v>135</v>
      </c>
      <c r="E41" s="51" t="s">
        <v>136</v>
      </c>
      <c r="F41" s="53" t="s">
        <v>135</v>
      </c>
      <c r="G41" s="95">
        <v>702.51</v>
      </c>
      <c r="H41" s="96">
        <f t="shared" si="0"/>
        <v>828.96179999999993</v>
      </c>
      <c r="I41" s="111"/>
      <c r="J41" s="112"/>
    </row>
    <row r="42" spans="2:10" s="110" customFormat="1" ht="31.5" x14ac:dyDescent="0.25">
      <c r="B42" s="48">
        <v>17</v>
      </c>
      <c r="C42" s="85" t="s">
        <v>149</v>
      </c>
      <c r="D42" s="54" t="s">
        <v>78</v>
      </c>
      <c r="E42" s="51" t="s">
        <v>136</v>
      </c>
      <c r="F42" s="54" t="s">
        <v>258</v>
      </c>
      <c r="G42" s="95">
        <v>268.79000000000002</v>
      </c>
      <c r="H42" s="96">
        <f t="shared" si="0"/>
        <v>317.17220000000003</v>
      </c>
      <c r="I42" s="111"/>
      <c r="J42" s="112"/>
    </row>
    <row r="43" spans="2:10" s="35" customFormat="1" ht="31.5" x14ac:dyDescent="0.25">
      <c r="B43" s="32">
        <v>18</v>
      </c>
      <c r="C43" s="84" t="s">
        <v>150</v>
      </c>
      <c r="D43" s="26" t="s">
        <v>79</v>
      </c>
      <c r="E43" s="24" t="s">
        <v>136</v>
      </c>
      <c r="F43" s="26" t="s">
        <v>257</v>
      </c>
      <c r="G43" s="95">
        <v>359.12</v>
      </c>
      <c r="H43" s="96">
        <f t="shared" si="0"/>
        <v>423.76159999999999</v>
      </c>
      <c r="I43" s="108"/>
      <c r="J43" s="109"/>
    </row>
    <row r="44" spans="2:10" s="35" customFormat="1" ht="31.5" x14ac:dyDescent="0.25">
      <c r="B44" s="32">
        <v>19</v>
      </c>
      <c r="C44" s="84" t="s">
        <v>151</v>
      </c>
      <c r="D44" s="26" t="s">
        <v>80</v>
      </c>
      <c r="E44" s="24" t="s">
        <v>136</v>
      </c>
      <c r="F44" s="26" t="s">
        <v>259</v>
      </c>
      <c r="G44" s="95">
        <v>251.06</v>
      </c>
      <c r="H44" s="96">
        <f t="shared" si="0"/>
        <v>296.25079999999997</v>
      </c>
      <c r="I44" s="108"/>
      <c r="J44" s="109"/>
    </row>
    <row r="45" spans="2:10" s="35" customFormat="1" ht="31.5" x14ac:dyDescent="0.25">
      <c r="B45" s="32">
        <v>20</v>
      </c>
      <c r="C45" s="84" t="s">
        <v>152</v>
      </c>
      <c r="D45" s="23" t="s">
        <v>103</v>
      </c>
      <c r="E45" s="24" t="s">
        <v>136</v>
      </c>
      <c r="F45" s="23" t="s">
        <v>260</v>
      </c>
      <c r="G45" s="95">
        <v>91.83</v>
      </c>
      <c r="H45" s="96">
        <f t="shared" si="0"/>
        <v>108.35939999999999</v>
      </c>
      <c r="I45" s="108"/>
      <c r="J45" s="109"/>
    </row>
    <row r="46" spans="2:10" s="35" customFormat="1" ht="31.5" x14ac:dyDescent="0.25">
      <c r="B46" s="32">
        <v>21</v>
      </c>
      <c r="C46" s="86" t="s">
        <v>38</v>
      </c>
      <c r="D46" s="27" t="s">
        <v>81</v>
      </c>
      <c r="E46" s="24" t="s">
        <v>136</v>
      </c>
      <c r="F46" s="27" t="s">
        <v>261</v>
      </c>
      <c r="G46" s="95">
        <v>94.3</v>
      </c>
      <c r="H46" s="96">
        <f t="shared" si="0"/>
        <v>111.27399999999999</v>
      </c>
      <c r="I46" s="108"/>
      <c r="J46" s="109"/>
    </row>
    <row r="47" spans="2:10" s="113" customFormat="1" ht="30.75" customHeight="1" x14ac:dyDescent="0.25">
      <c r="B47" s="43">
        <v>22</v>
      </c>
      <c r="C47" s="86" t="s">
        <v>153</v>
      </c>
      <c r="D47" s="23" t="s">
        <v>105</v>
      </c>
      <c r="E47" s="24" t="s">
        <v>136</v>
      </c>
      <c r="F47" s="23" t="s">
        <v>251</v>
      </c>
      <c r="G47" s="97">
        <v>106.36</v>
      </c>
      <c r="H47" s="98">
        <f t="shared" si="0"/>
        <v>125.50479999999999</v>
      </c>
      <c r="I47" s="114"/>
      <c r="J47" s="115"/>
    </row>
    <row r="48" spans="2:10" s="113" customFormat="1" ht="31.5" x14ac:dyDescent="0.25">
      <c r="B48" s="43">
        <v>23</v>
      </c>
      <c r="C48" s="86" t="s">
        <v>42</v>
      </c>
      <c r="D48" s="27" t="s">
        <v>19</v>
      </c>
      <c r="E48" s="24" t="s">
        <v>136</v>
      </c>
      <c r="F48" s="27" t="s">
        <v>262</v>
      </c>
      <c r="G48" s="97">
        <v>339.8</v>
      </c>
      <c r="H48" s="98">
        <f t="shared" si="0"/>
        <v>400.964</v>
      </c>
      <c r="I48" s="114"/>
      <c r="J48" s="115"/>
    </row>
    <row r="49" spans="2:10" s="35" customFormat="1" ht="31.5" x14ac:dyDescent="0.25">
      <c r="B49" s="32">
        <v>24</v>
      </c>
      <c r="C49" s="86" t="s">
        <v>39</v>
      </c>
      <c r="D49" s="27" t="s">
        <v>82</v>
      </c>
      <c r="E49" s="24" t="s">
        <v>136</v>
      </c>
      <c r="F49" s="27" t="s">
        <v>263</v>
      </c>
      <c r="G49" s="95">
        <v>257.77999999999997</v>
      </c>
      <c r="H49" s="96">
        <f t="shared" si="0"/>
        <v>304.18039999999996</v>
      </c>
      <c r="I49" s="108"/>
      <c r="J49" s="109"/>
    </row>
    <row r="50" spans="2:10" s="113" customFormat="1" ht="31.5" x14ac:dyDescent="0.25">
      <c r="B50" s="43">
        <v>25</v>
      </c>
      <c r="C50" s="86" t="s">
        <v>40</v>
      </c>
      <c r="D50" s="27" t="s">
        <v>107</v>
      </c>
      <c r="E50" s="24" t="s">
        <v>136</v>
      </c>
      <c r="F50" s="27" t="s">
        <v>217</v>
      </c>
      <c r="G50" s="97">
        <v>407.58</v>
      </c>
      <c r="H50" s="98">
        <f t="shared" si="0"/>
        <v>480.94439999999997</v>
      </c>
      <c r="I50" s="114"/>
      <c r="J50" s="115"/>
    </row>
    <row r="51" spans="2:10" s="35" customFormat="1" ht="31.5" x14ac:dyDescent="0.25">
      <c r="B51" s="32">
        <v>26</v>
      </c>
      <c r="C51" s="86" t="s">
        <v>41</v>
      </c>
      <c r="D51" s="27" t="s">
        <v>83</v>
      </c>
      <c r="E51" s="24" t="s">
        <v>136</v>
      </c>
      <c r="F51" s="27" t="s">
        <v>264</v>
      </c>
      <c r="G51" s="95">
        <v>225</v>
      </c>
      <c r="H51" s="96">
        <f t="shared" si="0"/>
        <v>265.5</v>
      </c>
      <c r="I51" s="108"/>
      <c r="J51" s="109"/>
    </row>
    <row r="52" spans="2:10" s="35" customFormat="1" ht="31.5" x14ac:dyDescent="0.25">
      <c r="B52" s="32">
        <v>27</v>
      </c>
      <c r="C52" s="84" t="s">
        <v>154</v>
      </c>
      <c r="D52" s="23" t="s">
        <v>84</v>
      </c>
      <c r="E52" s="24" t="s">
        <v>136</v>
      </c>
      <c r="F52" s="23" t="s">
        <v>265</v>
      </c>
      <c r="G52" s="95">
        <v>329.82</v>
      </c>
      <c r="H52" s="96">
        <f t="shared" si="0"/>
        <v>389.18759999999997</v>
      </c>
      <c r="I52" s="108"/>
      <c r="J52" s="109"/>
    </row>
    <row r="53" spans="2:10" s="35" customFormat="1" ht="31.5" x14ac:dyDescent="0.25">
      <c r="B53" s="32">
        <v>28</v>
      </c>
      <c r="C53" s="84" t="s">
        <v>155</v>
      </c>
      <c r="D53" s="23" t="s">
        <v>20</v>
      </c>
      <c r="E53" s="24" t="s">
        <v>136</v>
      </c>
      <c r="F53" s="23" t="s">
        <v>266</v>
      </c>
      <c r="G53" s="95">
        <v>249.43</v>
      </c>
      <c r="H53" s="96">
        <f t="shared" si="0"/>
        <v>294.32740000000001</v>
      </c>
      <c r="I53" s="108"/>
      <c r="J53" s="109"/>
    </row>
    <row r="54" spans="2:10" s="110" customFormat="1" ht="31.5" x14ac:dyDescent="0.25">
      <c r="B54" s="48">
        <v>29</v>
      </c>
      <c r="C54" s="87" t="s">
        <v>206</v>
      </c>
      <c r="D54" s="54" t="s">
        <v>108</v>
      </c>
      <c r="E54" s="51" t="s">
        <v>136</v>
      </c>
      <c r="F54" s="54" t="s">
        <v>267</v>
      </c>
      <c r="G54" s="95">
        <v>272.27999999999997</v>
      </c>
      <c r="H54" s="96">
        <f t="shared" si="0"/>
        <v>321.29039999999998</v>
      </c>
      <c r="I54" s="111"/>
      <c r="J54" s="112"/>
    </row>
    <row r="55" spans="2:10" s="113" customFormat="1" ht="31.5" x14ac:dyDescent="0.25">
      <c r="B55" s="32">
        <v>30</v>
      </c>
      <c r="C55" s="86" t="s">
        <v>36</v>
      </c>
      <c r="D55" s="28" t="s">
        <v>64</v>
      </c>
      <c r="E55" s="24" t="s">
        <v>136</v>
      </c>
      <c r="F55" s="28" t="s">
        <v>268</v>
      </c>
      <c r="G55" s="95">
        <v>325.7</v>
      </c>
      <c r="H55" s="96">
        <f t="shared" si="0"/>
        <v>384.32599999999996</v>
      </c>
      <c r="I55" s="114"/>
      <c r="J55" s="109"/>
    </row>
    <row r="56" spans="2:10" s="35" customFormat="1" ht="31.5" x14ac:dyDescent="0.25">
      <c r="B56" s="32">
        <v>31</v>
      </c>
      <c r="C56" s="84" t="s">
        <v>156</v>
      </c>
      <c r="D56" s="15" t="s">
        <v>61</v>
      </c>
      <c r="E56" s="24" t="s">
        <v>136</v>
      </c>
      <c r="F56" s="15" t="s">
        <v>269</v>
      </c>
      <c r="G56" s="95">
        <v>381.56</v>
      </c>
      <c r="H56" s="96">
        <f t="shared" si="0"/>
        <v>450.24079999999998</v>
      </c>
      <c r="I56" s="108"/>
      <c r="J56" s="109"/>
    </row>
    <row r="57" spans="2:10" s="113" customFormat="1" ht="31.5" x14ac:dyDescent="0.25">
      <c r="B57" s="43">
        <v>32</v>
      </c>
      <c r="C57" s="84" t="s">
        <v>157</v>
      </c>
      <c r="D57" s="15" t="s">
        <v>53</v>
      </c>
      <c r="E57" s="24" t="s">
        <v>136</v>
      </c>
      <c r="F57" s="15" t="s">
        <v>270</v>
      </c>
      <c r="G57" s="97">
        <v>252.31</v>
      </c>
      <c r="H57" s="98">
        <f t="shared" si="0"/>
        <v>297.72579999999999</v>
      </c>
      <c r="I57" s="114"/>
      <c r="J57" s="115"/>
    </row>
    <row r="58" spans="2:10" s="113" customFormat="1" ht="31.5" x14ac:dyDescent="0.25">
      <c r="B58" s="43">
        <v>33</v>
      </c>
      <c r="C58" s="84" t="s">
        <v>158</v>
      </c>
      <c r="D58" s="23" t="s">
        <v>102</v>
      </c>
      <c r="E58" s="24" t="s">
        <v>136</v>
      </c>
      <c r="F58" s="23" t="s">
        <v>271</v>
      </c>
      <c r="G58" s="97">
        <v>91.04</v>
      </c>
      <c r="H58" s="98">
        <f t="shared" si="0"/>
        <v>107.4272</v>
      </c>
      <c r="I58" s="114"/>
      <c r="J58" s="115"/>
    </row>
    <row r="59" spans="2:10" s="35" customFormat="1" ht="31.5" x14ac:dyDescent="0.25">
      <c r="B59" s="32">
        <v>34</v>
      </c>
      <c r="C59" s="84" t="s">
        <v>159</v>
      </c>
      <c r="D59" s="23" t="s">
        <v>85</v>
      </c>
      <c r="E59" s="24" t="s">
        <v>136</v>
      </c>
      <c r="F59" s="23" t="s">
        <v>272</v>
      </c>
      <c r="G59" s="95">
        <v>482.23</v>
      </c>
      <c r="H59" s="96">
        <f t="shared" si="0"/>
        <v>569.03139999999996</v>
      </c>
      <c r="I59" s="108"/>
      <c r="J59" s="109"/>
    </row>
    <row r="60" spans="2:10" s="35" customFormat="1" ht="31.5" x14ac:dyDescent="0.25">
      <c r="B60" s="32">
        <v>35</v>
      </c>
      <c r="C60" s="84" t="s">
        <v>160</v>
      </c>
      <c r="D60" s="23" t="s">
        <v>21</v>
      </c>
      <c r="E60" s="24" t="s">
        <v>136</v>
      </c>
      <c r="F60" s="23" t="s">
        <v>273</v>
      </c>
      <c r="G60" s="95">
        <v>442.06</v>
      </c>
      <c r="H60" s="96">
        <f t="shared" si="0"/>
        <v>521.63080000000002</v>
      </c>
      <c r="I60" s="108"/>
      <c r="J60" s="109"/>
    </row>
    <row r="61" spans="2:10" s="35" customFormat="1" ht="31.5" x14ac:dyDescent="0.25">
      <c r="B61" s="32">
        <v>36</v>
      </c>
      <c r="C61" s="84" t="s">
        <v>161</v>
      </c>
      <c r="D61" s="13" t="s">
        <v>125</v>
      </c>
      <c r="E61" s="24" t="s">
        <v>136</v>
      </c>
      <c r="F61" s="13" t="s">
        <v>274</v>
      </c>
      <c r="G61" s="95">
        <v>255.66</v>
      </c>
      <c r="H61" s="96">
        <f t="shared" si="0"/>
        <v>301.67879999999997</v>
      </c>
      <c r="I61" s="108"/>
      <c r="J61" s="109"/>
    </row>
    <row r="62" spans="2:10" s="35" customFormat="1" ht="31.5" x14ac:dyDescent="0.25">
      <c r="B62" s="32">
        <v>37</v>
      </c>
      <c r="C62" s="84" t="s">
        <v>162</v>
      </c>
      <c r="D62" s="13" t="s">
        <v>126</v>
      </c>
      <c r="E62" s="24" t="s">
        <v>136</v>
      </c>
      <c r="F62" s="13" t="s">
        <v>275</v>
      </c>
      <c r="G62" s="95">
        <v>259.89999999999998</v>
      </c>
      <c r="H62" s="96">
        <f t="shared" si="0"/>
        <v>306.68199999999996</v>
      </c>
      <c r="I62" s="108"/>
      <c r="J62" s="109"/>
    </row>
    <row r="63" spans="2:10" s="35" customFormat="1" ht="31.5" x14ac:dyDescent="0.25">
      <c r="B63" s="32">
        <v>38</v>
      </c>
      <c r="C63" s="86" t="s">
        <v>37</v>
      </c>
      <c r="D63" s="27" t="s">
        <v>86</v>
      </c>
      <c r="E63" s="24" t="s">
        <v>136</v>
      </c>
      <c r="F63" s="27" t="s">
        <v>276</v>
      </c>
      <c r="G63" s="95">
        <v>312.47000000000003</v>
      </c>
      <c r="H63" s="96">
        <f t="shared" si="0"/>
        <v>368.71460000000002</v>
      </c>
      <c r="I63" s="108"/>
      <c r="J63" s="109"/>
    </row>
    <row r="64" spans="2:10" s="113" customFormat="1" ht="31.5" x14ac:dyDescent="0.25">
      <c r="B64" s="32">
        <v>39</v>
      </c>
      <c r="C64" s="86" t="s">
        <v>31</v>
      </c>
      <c r="D64" s="27" t="s">
        <v>87</v>
      </c>
      <c r="E64" s="24" t="s">
        <v>136</v>
      </c>
      <c r="F64" s="27" t="s">
        <v>277</v>
      </c>
      <c r="G64" s="95">
        <v>324.85000000000002</v>
      </c>
      <c r="H64" s="96">
        <f t="shared" si="0"/>
        <v>383.32299999999998</v>
      </c>
      <c r="I64" s="114"/>
      <c r="J64" s="109"/>
    </row>
    <row r="65" spans="2:10" s="110" customFormat="1" ht="31.5" x14ac:dyDescent="0.25">
      <c r="B65" s="48">
        <v>40</v>
      </c>
      <c r="C65" s="85" t="s">
        <v>205</v>
      </c>
      <c r="D65" s="54" t="s">
        <v>121</v>
      </c>
      <c r="E65" s="51" t="s">
        <v>136</v>
      </c>
      <c r="F65" s="54" t="s">
        <v>218</v>
      </c>
      <c r="G65" s="95">
        <v>432.35</v>
      </c>
      <c r="H65" s="96">
        <f t="shared" si="0"/>
        <v>510.173</v>
      </c>
      <c r="I65" s="111"/>
      <c r="J65" s="112"/>
    </row>
    <row r="66" spans="2:10" s="110" customFormat="1" ht="31.5" x14ac:dyDescent="0.25">
      <c r="B66" s="48">
        <v>41</v>
      </c>
      <c r="C66" s="85" t="s">
        <v>204</v>
      </c>
      <c r="D66" s="49" t="s">
        <v>122</v>
      </c>
      <c r="E66" s="51" t="s">
        <v>136</v>
      </c>
      <c r="F66" s="49" t="s">
        <v>278</v>
      </c>
      <c r="G66" s="95">
        <v>253.07</v>
      </c>
      <c r="H66" s="96">
        <f t="shared" si="0"/>
        <v>298.62259999999998</v>
      </c>
      <c r="I66" s="111"/>
      <c r="J66" s="112"/>
    </row>
    <row r="67" spans="2:10" s="113" customFormat="1" ht="31.5" x14ac:dyDescent="0.25">
      <c r="B67" s="43">
        <v>42</v>
      </c>
      <c r="C67" s="86" t="s">
        <v>28</v>
      </c>
      <c r="D67" s="27" t="s">
        <v>54</v>
      </c>
      <c r="E67" s="24" t="s">
        <v>136</v>
      </c>
      <c r="F67" s="27" t="s">
        <v>279</v>
      </c>
      <c r="G67" s="97">
        <v>320.49</v>
      </c>
      <c r="H67" s="98">
        <f t="shared" si="0"/>
        <v>378.1782</v>
      </c>
      <c r="I67" s="114"/>
      <c r="J67" s="115"/>
    </row>
    <row r="68" spans="2:10" s="113" customFormat="1" ht="31.5" x14ac:dyDescent="0.25">
      <c r="B68" s="43">
        <v>43</v>
      </c>
      <c r="C68" s="86" t="s">
        <v>35</v>
      </c>
      <c r="D68" s="27" t="s">
        <v>55</v>
      </c>
      <c r="E68" s="24" t="s">
        <v>136</v>
      </c>
      <c r="F68" s="27" t="s">
        <v>280</v>
      </c>
      <c r="G68" s="97">
        <v>222.38</v>
      </c>
      <c r="H68" s="98">
        <f t="shared" si="0"/>
        <v>262.40839999999997</v>
      </c>
      <c r="I68" s="114"/>
      <c r="J68" s="115"/>
    </row>
    <row r="69" spans="2:10" s="113" customFormat="1" ht="31.5" x14ac:dyDescent="0.25">
      <c r="B69" s="43">
        <v>44</v>
      </c>
      <c r="C69" s="84" t="s">
        <v>163</v>
      </c>
      <c r="D69" s="15" t="s">
        <v>56</v>
      </c>
      <c r="E69" s="24" t="s">
        <v>136</v>
      </c>
      <c r="F69" s="15" t="s">
        <v>281</v>
      </c>
      <c r="G69" s="97">
        <v>503.72</v>
      </c>
      <c r="H69" s="98">
        <f t="shared" si="0"/>
        <v>594.38959999999997</v>
      </c>
      <c r="I69" s="114"/>
      <c r="J69" s="115"/>
    </row>
    <row r="70" spans="2:10" s="113" customFormat="1" ht="31.5" x14ac:dyDescent="0.25">
      <c r="B70" s="43">
        <v>45</v>
      </c>
      <c r="C70" s="86" t="s">
        <v>27</v>
      </c>
      <c r="D70" s="27" t="s">
        <v>57</v>
      </c>
      <c r="E70" s="24" t="s">
        <v>136</v>
      </c>
      <c r="F70" s="27" t="s">
        <v>282</v>
      </c>
      <c r="G70" s="97">
        <v>267.45</v>
      </c>
      <c r="H70" s="98">
        <f t="shared" si="0"/>
        <v>315.59099999999995</v>
      </c>
      <c r="I70" s="114"/>
      <c r="J70" s="115"/>
    </row>
    <row r="71" spans="2:10" s="113" customFormat="1" ht="31.5" x14ac:dyDescent="0.25">
      <c r="B71" s="43">
        <v>46</v>
      </c>
      <c r="C71" s="84" t="s">
        <v>164</v>
      </c>
      <c r="D71" s="23" t="s">
        <v>112</v>
      </c>
      <c r="E71" s="24" t="s">
        <v>136</v>
      </c>
      <c r="F71" s="23" t="s">
        <v>283</v>
      </c>
      <c r="G71" s="97">
        <v>364.64</v>
      </c>
      <c r="H71" s="98">
        <f t="shared" si="0"/>
        <v>430.27519999999998</v>
      </c>
      <c r="I71" s="114"/>
      <c r="J71" s="115"/>
    </row>
    <row r="72" spans="2:10" s="113" customFormat="1" ht="31.5" x14ac:dyDescent="0.25">
      <c r="B72" s="43">
        <v>47</v>
      </c>
      <c r="C72" s="86" t="s">
        <v>26</v>
      </c>
      <c r="D72" s="28" t="s">
        <v>88</v>
      </c>
      <c r="E72" s="24" t="s">
        <v>136</v>
      </c>
      <c r="F72" s="28" t="s">
        <v>284</v>
      </c>
      <c r="G72" s="97">
        <v>364.3</v>
      </c>
      <c r="H72" s="98">
        <f t="shared" si="0"/>
        <v>429.87399999999997</v>
      </c>
      <c r="I72" s="114"/>
      <c r="J72" s="115"/>
    </row>
    <row r="73" spans="2:10" s="113" customFormat="1" ht="31.5" x14ac:dyDescent="0.25">
      <c r="B73" s="32">
        <v>48</v>
      </c>
      <c r="C73" s="86" t="s">
        <v>165</v>
      </c>
      <c r="D73" s="28" t="s">
        <v>113</v>
      </c>
      <c r="E73" s="24" t="s">
        <v>136</v>
      </c>
      <c r="F73" s="28" t="s">
        <v>285</v>
      </c>
      <c r="G73" s="95">
        <v>451.72</v>
      </c>
      <c r="H73" s="96">
        <f t="shared" si="0"/>
        <v>533.02959999999996</v>
      </c>
      <c r="I73" s="114"/>
      <c r="J73" s="109"/>
    </row>
    <row r="74" spans="2:10" s="113" customFormat="1" ht="31.5" x14ac:dyDescent="0.25">
      <c r="B74" s="43">
        <v>49</v>
      </c>
      <c r="C74" s="86" t="s">
        <v>166</v>
      </c>
      <c r="D74" s="23" t="s">
        <v>132</v>
      </c>
      <c r="E74" s="24" t="s">
        <v>136</v>
      </c>
      <c r="F74" s="23" t="s">
        <v>286</v>
      </c>
      <c r="G74" s="97">
        <v>509.79</v>
      </c>
      <c r="H74" s="98">
        <f t="shared" si="0"/>
        <v>601.55219999999997</v>
      </c>
      <c r="I74" s="114"/>
      <c r="J74" s="115"/>
    </row>
    <row r="75" spans="2:10" s="113" customFormat="1" ht="31.5" x14ac:dyDescent="0.25">
      <c r="B75" s="32">
        <v>50</v>
      </c>
      <c r="C75" s="86" t="s">
        <v>167</v>
      </c>
      <c r="D75" s="23" t="s">
        <v>133</v>
      </c>
      <c r="E75" s="24" t="s">
        <v>136</v>
      </c>
      <c r="F75" s="23" t="s">
        <v>287</v>
      </c>
      <c r="G75" s="95">
        <v>454.04</v>
      </c>
      <c r="H75" s="96">
        <f t="shared" si="0"/>
        <v>535.7672</v>
      </c>
      <c r="I75" s="114"/>
      <c r="J75" s="109"/>
    </row>
    <row r="76" spans="2:10" s="110" customFormat="1" ht="31.5" x14ac:dyDescent="0.25">
      <c r="B76" s="48">
        <v>51</v>
      </c>
      <c r="C76" s="88" t="s">
        <v>203</v>
      </c>
      <c r="D76" s="56" t="s">
        <v>114</v>
      </c>
      <c r="E76" s="51" t="s">
        <v>136</v>
      </c>
      <c r="F76" s="56" t="s">
        <v>288</v>
      </c>
      <c r="G76" s="95">
        <v>451.72</v>
      </c>
      <c r="H76" s="96">
        <f t="shared" si="0"/>
        <v>533.02959999999996</v>
      </c>
      <c r="I76" s="111"/>
      <c r="J76" s="112"/>
    </row>
    <row r="77" spans="2:10" s="113" customFormat="1" ht="31.5" x14ac:dyDescent="0.25">
      <c r="B77" s="43">
        <v>52</v>
      </c>
      <c r="C77" s="86" t="s">
        <v>32</v>
      </c>
      <c r="D77" s="28" t="s">
        <v>62</v>
      </c>
      <c r="E77" s="24" t="s">
        <v>136</v>
      </c>
      <c r="F77" s="28" t="s">
        <v>289</v>
      </c>
      <c r="G77" s="97">
        <v>450.38</v>
      </c>
      <c r="H77" s="98">
        <f t="shared" si="0"/>
        <v>531.44839999999999</v>
      </c>
      <c r="I77" s="114"/>
      <c r="J77" s="115"/>
    </row>
    <row r="78" spans="2:10" s="113" customFormat="1" ht="31.5" x14ac:dyDescent="0.25">
      <c r="B78" s="32">
        <v>53</v>
      </c>
      <c r="C78" s="86" t="s">
        <v>173</v>
      </c>
      <c r="D78" s="28" t="s">
        <v>131</v>
      </c>
      <c r="E78" s="24" t="s">
        <v>136</v>
      </c>
      <c r="F78" s="28" t="s">
        <v>290</v>
      </c>
      <c r="G78" s="95">
        <v>423.14</v>
      </c>
      <c r="H78" s="96">
        <f t="shared" si="0"/>
        <v>499.30519999999996</v>
      </c>
      <c r="I78" s="114"/>
      <c r="J78" s="109"/>
    </row>
    <row r="79" spans="2:10" s="35" customFormat="1" ht="31.5" x14ac:dyDescent="0.25">
      <c r="B79" s="32">
        <v>54</v>
      </c>
      <c r="C79" s="84" t="s">
        <v>174</v>
      </c>
      <c r="D79" s="26" t="s">
        <v>89</v>
      </c>
      <c r="E79" s="24" t="s">
        <v>136</v>
      </c>
      <c r="F79" s="26" t="s">
        <v>291</v>
      </c>
      <c r="G79" s="95">
        <v>363.79</v>
      </c>
      <c r="H79" s="96">
        <f t="shared" si="0"/>
        <v>429.2722</v>
      </c>
      <c r="I79" s="108"/>
      <c r="J79" s="109"/>
    </row>
    <row r="80" spans="2:10" s="35" customFormat="1" ht="31.5" x14ac:dyDescent="0.25">
      <c r="B80" s="32">
        <v>55</v>
      </c>
      <c r="C80" s="84" t="s">
        <v>168</v>
      </c>
      <c r="D80" s="23" t="s">
        <v>90</v>
      </c>
      <c r="E80" s="24" t="s">
        <v>136</v>
      </c>
      <c r="F80" s="23" t="s">
        <v>292</v>
      </c>
      <c r="G80" s="95">
        <v>231.04</v>
      </c>
      <c r="H80" s="96">
        <f t="shared" si="0"/>
        <v>272.62719999999996</v>
      </c>
      <c r="I80" s="108"/>
      <c r="J80" s="109"/>
    </row>
    <row r="81" spans="2:10" s="35" customFormat="1" ht="31.5" x14ac:dyDescent="0.25">
      <c r="B81" s="32">
        <v>56</v>
      </c>
      <c r="C81" s="84" t="s">
        <v>169</v>
      </c>
      <c r="D81" s="23" t="s">
        <v>94</v>
      </c>
      <c r="E81" s="24" t="s">
        <v>136</v>
      </c>
      <c r="F81" s="23" t="s">
        <v>293</v>
      </c>
      <c r="G81" s="95">
        <v>332.18</v>
      </c>
      <c r="H81" s="96">
        <f t="shared" si="0"/>
        <v>391.97239999999999</v>
      </c>
      <c r="I81" s="108"/>
      <c r="J81" s="109"/>
    </row>
    <row r="82" spans="2:10" s="110" customFormat="1" ht="31.5" x14ac:dyDescent="0.25">
      <c r="B82" s="48">
        <v>57</v>
      </c>
      <c r="C82" s="85" t="s">
        <v>202</v>
      </c>
      <c r="D82" s="54" t="s">
        <v>109</v>
      </c>
      <c r="E82" s="51" t="s">
        <v>136</v>
      </c>
      <c r="F82" s="54" t="s">
        <v>294</v>
      </c>
      <c r="G82" s="95">
        <v>327.2</v>
      </c>
      <c r="H82" s="96">
        <f t="shared" si="0"/>
        <v>386.09599999999995</v>
      </c>
      <c r="I82" s="111"/>
      <c r="J82" s="112"/>
    </row>
    <row r="83" spans="2:10" s="35" customFormat="1" ht="31.5" x14ac:dyDescent="0.25">
      <c r="B83" s="32">
        <v>58</v>
      </c>
      <c r="C83" s="84" t="s">
        <v>175</v>
      </c>
      <c r="D83" s="15" t="s">
        <v>115</v>
      </c>
      <c r="E83" s="24" t="s">
        <v>136</v>
      </c>
      <c r="F83" s="15" t="s">
        <v>295</v>
      </c>
      <c r="G83" s="95">
        <v>573.13</v>
      </c>
      <c r="H83" s="96">
        <f t="shared" si="0"/>
        <v>676.29339999999991</v>
      </c>
      <c r="I83" s="108"/>
      <c r="J83" s="109"/>
    </row>
    <row r="84" spans="2:10" s="35" customFormat="1" ht="31.5" x14ac:dyDescent="0.25">
      <c r="B84" s="32">
        <v>59</v>
      </c>
      <c r="C84" s="84" t="s">
        <v>176</v>
      </c>
      <c r="D84" s="15" t="s">
        <v>116</v>
      </c>
      <c r="E84" s="24" t="s">
        <v>136</v>
      </c>
      <c r="F84" s="15" t="s">
        <v>296</v>
      </c>
      <c r="G84" s="95">
        <v>513.71</v>
      </c>
      <c r="H84" s="96">
        <f t="shared" si="0"/>
        <v>606.17780000000005</v>
      </c>
      <c r="I84" s="108"/>
      <c r="J84" s="109"/>
    </row>
    <row r="85" spans="2:10" s="35" customFormat="1" ht="31.5" x14ac:dyDescent="0.25">
      <c r="B85" s="32">
        <v>60</v>
      </c>
      <c r="C85" s="84" t="s">
        <v>177</v>
      </c>
      <c r="D85" s="15" t="s">
        <v>117</v>
      </c>
      <c r="E85" s="24" t="s">
        <v>136</v>
      </c>
      <c r="F85" s="15" t="s">
        <v>297</v>
      </c>
      <c r="G85" s="95">
        <v>573.44000000000005</v>
      </c>
      <c r="H85" s="96">
        <f t="shared" si="0"/>
        <v>676.65920000000006</v>
      </c>
      <c r="I85" s="108"/>
      <c r="J85" s="109"/>
    </row>
    <row r="86" spans="2:10" s="110" customFormat="1" ht="31.5" x14ac:dyDescent="0.25">
      <c r="B86" s="48">
        <v>61</v>
      </c>
      <c r="C86" s="88" t="s">
        <v>46</v>
      </c>
      <c r="D86" s="55" t="s">
        <v>91</v>
      </c>
      <c r="E86" s="51" t="s">
        <v>136</v>
      </c>
      <c r="F86" s="55" t="s">
        <v>219</v>
      </c>
      <c r="G86" s="95">
        <v>668.28</v>
      </c>
      <c r="H86" s="96">
        <f t="shared" si="0"/>
        <v>788.57039999999995</v>
      </c>
      <c r="I86" s="111"/>
      <c r="J86" s="112"/>
    </row>
    <row r="87" spans="2:10" s="35" customFormat="1" ht="31.5" x14ac:dyDescent="0.25">
      <c r="B87" s="32">
        <v>62</v>
      </c>
      <c r="C87" s="86" t="s">
        <v>48</v>
      </c>
      <c r="D87" s="27" t="s">
        <v>49</v>
      </c>
      <c r="E87" s="24" t="s">
        <v>136</v>
      </c>
      <c r="F87" s="27" t="s">
        <v>298</v>
      </c>
      <c r="G87" s="95">
        <v>290.39</v>
      </c>
      <c r="H87" s="96">
        <f t="shared" si="0"/>
        <v>342.66019999999997</v>
      </c>
      <c r="I87" s="108"/>
      <c r="J87" s="109"/>
    </row>
    <row r="88" spans="2:10" s="35" customFormat="1" ht="31.5" x14ac:dyDescent="0.25">
      <c r="B88" s="32">
        <v>63</v>
      </c>
      <c r="C88" s="86" t="s">
        <v>47</v>
      </c>
      <c r="D88" s="27" t="s">
        <v>92</v>
      </c>
      <c r="E88" s="24" t="s">
        <v>136</v>
      </c>
      <c r="F88" s="27" t="s">
        <v>299</v>
      </c>
      <c r="G88" s="95">
        <v>523.03</v>
      </c>
      <c r="H88" s="96">
        <f t="shared" si="0"/>
        <v>617.17539999999997</v>
      </c>
      <c r="I88" s="108"/>
      <c r="J88" s="109"/>
    </row>
    <row r="89" spans="2:10" s="113" customFormat="1" ht="15.75" x14ac:dyDescent="0.25">
      <c r="B89" s="43">
        <v>64</v>
      </c>
      <c r="C89" s="84" t="s">
        <v>178</v>
      </c>
      <c r="D89" s="26" t="s">
        <v>24</v>
      </c>
      <c r="E89" s="24" t="s">
        <v>136</v>
      </c>
      <c r="F89" s="26" t="s">
        <v>300</v>
      </c>
      <c r="G89" s="97">
        <v>306.33999999999997</v>
      </c>
      <c r="H89" s="98">
        <f t="shared" si="0"/>
        <v>361.48119999999994</v>
      </c>
      <c r="I89" s="114"/>
      <c r="J89" s="115"/>
    </row>
    <row r="90" spans="2:10" s="113" customFormat="1" ht="15.75" x14ac:dyDescent="0.25">
      <c r="B90" s="43">
        <v>65</v>
      </c>
      <c r="C90" s="84" t="s">
        <v>179</v>
      </c>
      <c r="D90" s="26" t="s">
        <v>25</v>
      </c>
      <c r="E90" s="24" t="s">
        <v>136</v>
      </c>
      <c r="F90" s="26" t="s">
        <v>301</v>
      </c>
      <c r="G90" s="97">
        <v>460.47</v>
      </c>
      <c r="H90" s="98">
        <f t="shared" si="0"/>
        <v>543.3546</v>
      </c>
      <c r="I90" s="114"/>
      <c r="J90" s="115"/>
    </row>
    <row r="91" spans="2:10" s="35" customFormat="1" ht="31.5" x14ac:dyDescent="0.25">
      <c r="B91" s="32">
        <v>66</v>
      </c>
      <c r="C91" s="84" t="s">
        <v>170</v>
      </c>
      <c r="D91" s="27" t="s">
        <v>93</v>
      </c>
      <c r="E91" s="24" t="s">
        <v>136</v>
      </c>
      <c r="F91" s="27" t="s">
        <v>220</v>
      </c>
      <c r="G91" s="95">
        <v>540.33000000000004</v>
      </c>
      <c r="H91" s="96">
        <f t="shared" si="0"/>
        <v>637.58940000000007</v>
      </c>
      <c r="I91" s="108"/>
      <c r="J91" s="109"/>
    </row>
    <row r="92" spans="2:10" s="35" customFormat="1" ht="31.5" x14ac:dyDescent="0.25">
      <c r="B92" s="32">
        <v>67</v>
      </c>
      <c r="C92" s="84" t="s">
        <v>180</v>
      </c>
      <c r="D92" s="27" t="s">
        <v>118</v>
      </c>
      <c r="E92" s="24" t="s">
        <v>136</v>
      </c>
      <c r="F92" s="27" t="s">
        <v>223</v>
      </c>
      <c r="G92" s="95">
        <v>606.48</v>
      </c>
      <c r="H92" s="96">
        <f t="shared" ref="H92:H119" si="1">G92*1.18</f>
        <v>715.64639999999997</v>
      </c>
      <c r="I92" s="108"/>
      <c r="J92" s="109"/>
    </row>
    <row r="93" spans="2:10" s="35" customFormat="1" ht="31.5" x14ac:dyDescent="0.25">
      <c r="B93" s="32">
        <v>68</v>
      </c>
      <c r="C93" s="84" t="s">
        <v>181</v>
      </c>
      <c r="D93" s="27" t="s">
        <v>134</v>
      </c>
      <c r="E93" s="24" t="s">
        <v>136</v>
      </c>
      <c r="F93" s="27" t="s">
        <v>224</v>
      </c>
      <c r="G93" s="95">
        <v>606.48</v>
      </c>
      <c r="H93" s="96">
        <f t="shared" si="1"/>
        <v>715.64639999999997</v>
      </c>
      <c r="I93" s="108"/>
      <c r="J93" s="109"/>
    </row>
    <row r="94" spans="2:10" s="35" customFormat="1" ht="31.5" x14ac:dyDescent="0.25">
      <c r="B94" s="32">
        <v>69</v>
      </c>
      <c r="C94" s="84" t="s">
        <v>182</v>
      </c>
      <c r="D94" s="27" t="s">
        <v>120</v>
      </c>
      <c r="E94" s="24" t="s">
        <v>136</v>
      </c>
      <c r="F94" s="27" t="s">
        <v>225</v>
      </c>
      <c r="G94" s="95">
        <v>606.48</v>
      </c>
      <c r="H94" s="96">
        <f t="shared" si="1"/>
        <v>715.64639999999997</v>
      </c>
      <c r="I94" s="108"/>
      <c r="J94" s="109"/>
    </row>
    <row r="95" spans="2:10" s="110" customFormat="1" ht="31.5" x14ac:dyDescent="0.25">
      <c r="B95" s="48">
        <v>70</v>
      </c>
      <c r="C95" s="85" t="s">
        <v>201</v>
      </c>
      <c r="D95" s="55" t="s">
        <v>119</v>
      </c>
      <c r="E95" s="51" t="s">
        <v>136</v>
      </c>
      <c r="F95" s="55" t="s">
        <v>226</v>
      </c>
      <c r="G95" s="95">
        <v>606.83000000000004</v>
      </c>
      <c r="H95" s="96">
        <f t="shared" si="1"/>
        <v>716.05939999999998</v>
      </c>
      <c r="I95" s="111"/>
      <c r="J95" s="112"/>
    </row>
    <row r="96" spans="2:10" s="35" customFormat="1" ht="31.5" x14ac:dyDescent="0.25">
      <c r="B96" s="32">
        <v>71</v>
      </c>
      <c r="C96" s="86" t="s">
        <v>50</v>
      </c>
      <c r="D96" s="27" t="s">
        <v>95</v>
      </c>
      <c r="E96" s="24" t="s">
        <v>136</v>
      </c>
      <c r="F96" s="27" t="s">
        <v>227</v>
      </c>
      <c r="G96" s="95">
        <v>613</v>
      </c>
      <c r="H96" s="96">
        <f t="shared" si="1"/>
        <v>723.33999999999992</v>
      </c>
      <c r="I96" s="108"/>
      <c r="J96" s="109"/>
    </row>
    <row r="97" spans="2:10" s="110" customFormat="1" ht="31.5" x14ac:dyDescent="0.25">
      <c r="B97" s="48">
        <v>72</v>
      </c>
      <c r="C97" s="88" t="s">
        <v>200</v>
      </c>
      <c r="D97" s="55" t="s">
        <v>98</v>
      </c>
      <c r="E97" s="51" t="s">
        <v>136</v>
      </c>
      <c r="F97" s="55" t="s">
        <v>228</v>
      </c>
      <c r="G97" s="95">
        <v>234.58</v>
      </c>
      <c r="H97" s="96">
        <f t="shared" si="1"/>
        <v>276.80439999999999</v>
      </c>
      <c r="I97" s="111"/>
      <c r="J97" s="112"/>
    </row>
    <row r="98" spans="2:10" s="35" customFormat="1" ht="31.5" x14ac:dyDescent="0.25">
      <c r="B98" s="32">
        <v>73</v>
      </c>
      <c r="C98" s="86" t="s">
        <v>46</v>
      </c>
      <c r="D98" s="27" t="s">
        <v>96</v>
      </c>
      <c r="E98" s="24" t="s">
        <v>136</v>
      </c>
      <c r="F98" s="27" t="s">
        <v>229</v>
      </c>
      <c r="G98" s="95">
        <v>519.48</v>
      </c>
      <c r="H98" s="96">
        <f t="shared" si="1"/>
        <v>612.9864</v>
      </c>
      <c r="I98" s="108"/>
      <c r="J98" s="109"/>
    </row>
    <row r="99" spans="2:10" s="35" customFormat="1" ht="31.5" x14ac:dyDescent="0.25">
      <c r="B99" s="32">
        <v>74</v>
      </c>
      <c r="C99" s="86" t="s">
        <v>44</v>
      </c>
      <c r="D99" s="27" t="s">
        <v>97</v>
      </c>
      <c r="E99" s="24" t="s">
        <v>136</v>
      </c>
      <c r="F99" s="27" t="s">
        <v>230</v>
      </c>
      <c r="G99" s="95">
        <v>207.01</v>
      </c>
      <c r="H99" s="96">
        <f t="shared" si="1"/>
        <v>244.27179999999998</v>
      </c>
      <c r="I99" s="108"/>
      <c r="J99" s="109"/>
    </row>
    <row r="100" spans="2:10" s="35" customFormat="1" ht="31.5" x14ac:dyDescent="0.25">
      <c r="B100" s="32">
        <v>75</v>
      </c>
      <c r="C100" s="86" t="s">
        <v>45</v>
      </c>
      <c r="D100" s="27" t="s">
        <v>99</v>
      </c>
      <c r="E100" s="24" t="s">
        <v>136</v>
      </c>
      <c r="F100" s="27" t="s">
        <v>231</v>
      </c>
      <c r="G100" s="95">
        <v>271.95999999999998</v>
      </c>
      <c r="H100" s="96">
        <f t="shared" si="1"/>
        <v>320.91279999999995</v>
      </c>
      <c r="I100" s="108"/>
      <c r="J100" s="109"/>
    </row>
    <row r="101" spans="2:10" s="35" customFormat="1" ht="31.5" x14ac:dyDescent="0.25">
      <c r="B101" s="32">
        <v>76</v>
      </c>
      <c r="C101" s="86" t="s">
        <v>51</v>
      </c>
      <c r="D101" s="27" t="s">
        <v>100</v>
      </c>
      <c r="E101" s="24" t="s">
        <v>136</v>
      </c>
      <c r="F101" s="27" t="s">
        <v>232</v>
      </c>
      <c r="G101" s="95">
        <v>335.76</v>
      </c>
      <c r="H101" s="96">
        <f t="shared" si="1"/>
        <v>396.1968</v>
      </c>
      <c r="I101" s="108"/>
      <c r="J101" s="109"/>
    </row>
    <row r="102" spans="2:10" s="35" customFormat="1" ht="31.5" x14ac:dyDescent="0.25">
      <c r="B102" s="32">
        <v>77</v>
      </c>
      <c r="C102" s="86" t="s">
        <v>43</v>
      </c>
      <c r="D102" s="27" t="s">
        <v>101</v>
      </c>
      <c r="E102" s="24" t="s">
        <v>136</v>
      </c>
      <c r="F102" s="27" t="s">
        <v>242</v>
      </c>
      <c r="G102" s="95">
        <v>83.64</v>
      </c>
      <c r="H102" s="96">
        <f t="shared" si="1"/>
        <v>98.6952</v>
      </c>
      <c r="I102" s="108"/>
      <c r="J102" s="109"/>
    </row>
    <row r="103" spans="2:10" s="113" customFormat="1" ht="31.5" x14ac:dyDescent="0.25">
      <c r="B103" s="32">
        <v>78</v>
      </c>
      <c r="C103" s="86" t="s">
        <v>29</v>
      </c>
      <c r="D103" s="28" t="s">
        <v>63</v>
      </c>
      <c r="E103" s="24" t="s">
        <v>136</v>
      </c>
      <c r="F103" s="28" t="s">
        <v>233</v>
      </c>
      <c r="G103" s="95">
        <v>378.12</v>
      </c>
      <c r="H103" s="96">
        <f t="shared" si="1"/>
        <v>446.1816</v>
      </c>
      <c r="I103" s="114"/>
      <c r="J103" s="109"/>
    </row>
    <row r="104" spans="2:10" s="110" customFormat="1" ht="31.5" x14ac:dyDescent="0.25">
      <c r="B104" s="48">
        <v>79</v>
      </c>
      <c r="C104" s="85" t="s">
        <v>199</v>
      </c>
      <c r="D104" s="49" t="s">
        <v>110</v>
      </c>
      <c r="E104" s="51" t="s">
        <v>136</v>
      </c>
      <c r="F104" s="49" t="s">
        <v>234</v>
      </c>
      <c r="G104" s="95">
        <v>324.58999999999997</v>
      </c>
      <c r="H104" s="96">
        <f t="shared" si="1"/>
        <v>383.01619999999997</v>
      </c>
      <c r="I104" s="111"/>
      <c r="J104" s="112"/>
    </row>
    <row r="105" spans="2:10" s="35" customFormat="1" ht="31.5" x14ac:dyDescent="0.25">
      <c r="B105" s="32">
        <v>80</v>
      </c>
      <c r="C105" s="84" t="s">
        <v>171</v>
      </c>
      <c r="D105" s="15" t="s">
        <v>22</v>
      </c>
      <c r="E105" s="24" t="s">
        <v>136</v>
      </c>
      <c r="F105" s="15" t="s">
        <v>221</v>
      </c>
      <c r="G105" s="95">
        <v>395.23</v>
      </c>
      <c r="H105" s="96">
        <f t="shared" si="1"/>
        <v>466.37139999999999</v>
      </c>
      <c r="I105" s="108"/>
      <c r="J105" s="109"/>
    </row>
    <row r="106" spans="2:10" s="35" customFormat="1" ht="31.5" x14ac:dyDescent="0.25">
      <c r="B106" s="32">
        <v>81</v>
      </c>
      <c r="C106" s="84" t="s">
        <v>172</v>
      </c>
      <c r="D106" s="15" t="s">
        <v>65</v>
      </c>
      <c r="E106" s="24" t="s">
        <v>136</v>
      </c>
      <c r="F106" s="15" t="s">
        <v>222</v>
      </c>
      <c r="G106" s="95">
        <v>321.77</v>
      </c>
      <c r="H106" s="96">
        <f t="shared" si="1"/>
        <v>379.68859999999995</v>
      </c>
      <c r="I106" s="108"/>
      <c r="J106" s="109"/>
    </row>
    <row r="107" spans="2:10" s="35" customFormat="1" ht="31.5" x14ac:dyDescent="0.25">
      <c r="B107" s="32">
        <v>82</v>
      </c>
      <c r="C107" s="84" t="s">
        <v>183</v>
      </c>
      <c r="D107" s="27" t="s">
        <v>130</v>
      </c>
      <c r="E107" s="24" t="s">
        <v>136</v>
      </c>
      <c r="F107" s="27" t="s">
        <v>235</v>
      </c>
      <c r="G107" s="95">
        <v>284.64</v>
      </c>
      <c r="H107" s="96">
        <f t="shared" si="1"/>
        <v>335.87519999999995</v>
      </c>
      <c r="I107" s="108"/>
      <c r="J107" s="109"/>
    </row>
    <row r="108" spans="2:10" s="110" customFormat="1" ht="31.5" x14ac:dyDescent="0.25">
      <c r="B108" s="48">
        <v>83</v>
      </c>
      <c r="C108" s="87" t="s">
        <v>198</v>
      </c>
      <c r="D108" s="49" t="s">
        <v>67</v>
      </c>
      <c r="E108" s="51" t="s">
        <v>136</v>
      </c>
      <c r="F108" s="49" t="s">
        <v>236</v>
      </c>
      <c r="G108" s="95">
        <v>274.63</v>
      </c>
      <c r="H108" s="96">
        <f t="shared" si="1"/>
        <v>324.0634</v>
      </c>
      <c r="I108" s="111"/>
      <c r="J108" s="112"/>
    </row>
    <row r="109" spans="2:10" s="113" customFormat="1" ht="31.5" x14ac:dyDescent="0.25">
      <c r="B109" s="43">
        <v>84</v>
      </c>
      <c r="C109" s="86" t="s">
        <v>30</v>
      </c>
      <c r="D109" s="28" t="s">
        <v>68</v>
      </c>
      <c r="E109" s="24" t="s">
        <v>136</v>
      </c>
      <c r="F109" s="28" t="s">
        <v>237</v>
      </c>
      <c r="G109" s="97">
        <v>199.12</v>
      </c>
      <c r="H109" s="98">
        <f t="shared" si="1"/>
        <v>234.9616</v>
      </c>
      <c r="I109" s="114"/>
      <c r="J109" s="115"/>
    </row>
    <row r="110" spans="2:10" s="35" customFormat="1" ht="31.5" x14ac:dyDescent="0.25">
      <c r="B110" s="32">
        <v>85</v>
      </c>
      <c r="C110" s="84" t="s">
        <v>184</v>
      </c>
      <c r="D110" s="29" t="s">
        <v>106</v>
      </c>
      <c r="E110" s="24" t="s">
        <v>136</v>
      </c>
      <c r="F110" s="29" t="s">
        <v>250</v>
      </c>
      <c r="G110" s="95">
        <v>475.4</v>
      </c>
      <c r="H110" s="96">
        <f t="shared" si="1"/>
        <v>560.97199999999998</v>
      </c>
      <c r="I110" s="108"/>
      <c r="J110" s="109"/>
    </row>
    <row r="111" spans="2:10" s="35" customFormat="1" ht="31.5" x14ac:dyDescent="0.25">
      <c r="B111" s="32">
        <v>86</v>
      </c>
      <c r="C111" s="84" t="s">
        <v>185</v>
      </c>
      <c r="D111" s="27" t="s">
        <v>124</v>
      </c>
      <c r="E111" s="24" t="s">
        <v>136</v>
      </c>
      <c r="F111" s="27" t="s">
        <v>238</v>
      </c>
      <c r="G111" s="95">
        <v>263.82</v>
      </c>
      <c r="H111" s="96">
        <f t="shared" si="1"/>
        <v>311.30759999999998</v>
      </c>
      <c r="I111" s="108"/>
      <c r="J111" s="109"/>
    </row>
    <row r="112" spans="2:10" s="113" customFormat="1" ht="31.5" x14ac:dyDescent="0.25">
      <c r="B112" s="43">
        <v>87</v>
      </c>
      <c r="C112" s="84" t="s">
        <v>186</v>
      </c>
      <c r="D112" s="15" t="s">
        <v>128</v>
      </c>
      <c r="E112" s="24" t="s">
        <v>136</v>
      </c>
      <c r="F112" s="15" t="s">
        <v>239</v>
      </c>
      <c r="G112" s="97">
        <v>260.17</v>
      </c>
      <c r="H112" s="98">
        <f t="shared" si="1"/>
        <v>307.00060000000002</v>
      </c>
      <c r="I112" s="114"/>
      <c r="J112" s="115"/>
    </row>
    <row r="113" spans="2:10" s="35" customFormat="1" ht="31.5" x14ac:dyDescent="0.25">
      <c r="B113" s="32">
        <v>88</v>
      </c>
      <c r="C113" s="84" t="s">
        <v>187</v>
      </c>
      <c r="D113" s="27" t="s">
        <v>127</v>
      </c>
      <c r="E113" s="24" t="s">
        <v>136</v>
      </c>
      <c r="F113" s="27" t="s">
        <v>240</v>
      </c>
      <c r="G113" s="95">
        <v>260.17</v>
      </c>
      <c r="H113" s="96">
        <f t="shared" si="1"/>
        <v>307.00060000000002</v>
      </c>
      <c r="I113" s="108"/>
      <c r="J113" s="109"/>
    </row>
    <row r="114" spans="2:10" s="110" customFormat="1" ht="31.5" x14ac:dyDescent="0.25">
      <c r="B114" s="48">
        <v>89</v>
      </c>
      <c r="C114" s="85" t="s">
        <v>188</v>
      </c>
      <c r="D114" s="49" t="s">
        <v>123</v>
      </c>
      <c r="E114" s="51" t="s">
        <v>136</v>
      </c>
      <c r="F114" s="49" t="s">
        <v>241</v>
      </c>
      <c r="G114" s="95">
        <v>408.05</v>
      </c>
      <c r="H114" s="96">
        <f t="shared" si="1"/>
        <v>481.49899999999997</v>
      </c>
      <c r="I114" s="111"/>
      <c r="J114" s="112"/>
    </row>
    <row r="115" spans="2:10" s="110" customFormat="1" ht="31.5" x14ac:dyDescent="0.25">
      <c r="B115" s="48">
        <v>90</v>
      </c>
      <c r="C115" s="85" t="s">
        <v>197</v>
      </c>
      <c r="D115" s="49" t="s">
        <v>111</v>
      </c>
      <c r="E115" s="51" t="s">
        <v>136</v>
      </c>
      <c r="F115" s="49" t="s">
        <v>243</v>
      </c>
      <c r="G115" s="95">
        <v>545.59</v>
      </c>
      <c r="H115" s="96">
        <f t="shared" si="1"/>
        <v>643.7962</v>
      </c>
      <c r="I115" s="111"/>
      <c r="J115" s="112"/>
    </row>
    <row r="116" spans="2:10" s="110" customFormat="1" ht="31.5" x14ac:dyDescent="0.25">
      <c r="B116" s="48">
        <v>91</v>
      </c>
      <c r="C116" s="85" t="s">
        <v>196</v>
      </c>
      <c r="D116" s="49" t="s">
        <v>69</v>
      </c>
      <c r="E116" s="51" t="s">
        <v>136</v>
      </c>
      <c r="F116" s="49" t="s">
        <v>244</v>
      </c>
      <c r="G116" s="95">
        <v>386.67</v>
      </c>
      <c r="H116" s="96">
        <f t="shared" si="1"/>
        <v>456.2706</v>
      </c>
      <c r="I116" s="111"/>
      <c r="J116" s="112"/>
    </row>
    <row r="117" spans="2:10" s="110" customFormat="1" ht="31.5" x14ac:dyDescent="0.25">
      <c r="B117" s="48">
        <v>92</v>
      </c>
      <c r="C117" s="85" t="s">
        <v>195</v>
      </c>
      <c r="D117" s="49" t="s">
        <v>70</v>
      </c>
      <c r="E117" s="51" t="s">
        <v>136</v>
      </c>
      <c r="F117" s="49" t="s">
        <v>245</v>
      </c>
      <c r="G117" s="95">
        <v>386.34</v>
      </c>
      <c r="H117" s="96">
        <f t="shared" si="1"/>
        <v>455.88119999999992</v>
      </c>
      <c r="I117" s="111"/>
      <c r="J117" s="112"/>
    </row>
    <row r="118" spans="2:10" s="110" customFormat="1" ht="31.5" x14ac:dyDescent="0.25">
      <c r="B118" s="48">
        <v>93</v>
      </c>
      <c r="C118" s="88" t="s">
        <v>34</v>
      </c>
      <c r="D118" s="49" t="s">
        <v>23</v>
      </c>
      <c r="E118" s="51" t="s">
        <v>136</v>
      </c>
      <c r="F118" s="49" t="s">
        <v>246</v>
      </c>
      <c r="G118" s="95">
        <v>220.29</v>
      </c>
      <c r="H118" s="96">
        <f t="shared" si="1"/>
        <v>259.94219999999996</v>
      </c>
      <c r="I118" s="111"/>
      <c r="J118" s="112"/>
    </row>
    <row r="119" spans="2:10" s="110" customFormat="1" ht="31.5" x14ac:dyDescent="0.25">
      <c r="B119" s="48">
        <v>94</v>
      </c>
      <c r="C119" s="88" t="s">
        <v>194</v>
      </c>
      <c r="D119" s="55" t="s">
        <v>129</v>
      </c>
      <c r="E119" s="51" t="s">
        <v>136</v>
      </c>
      <c r="F119" s="55" t="s">
        <v>247</v>
      </c>
      <c r="G119" s="95">
        <v>268.49</v>
      </c>
      <c r="H119" s="96">
        <f t="shared" si="1"/>
        <v>316.81819999999999</v>
      </c>
      <c r="I119" s="111"/>
      <c r="J119" s="112"/>
    </row>
    <row r="120" spans="2:10" s="113" customFormat="1" ht="31.5" x14ac:dyDescent="0.25">
      <c r="B120" s="40">
        <v>95</v>
      </c>
      <c r="C120" s="89" t="s">
        <v>33</v>
      </c>
      <c r="D120" s="41" t="s">
        <v>60</v>
      </c>
      <c r="E120" s="42" t="s">
        <v>136</v>
      </c>
      <c r="F120" s="41" t="s">
        <v>248</v>
      </c>
      <c r="G120" s="99">
        <v>270.14</v>
      </c>
      <c r="H120" s="100">
        <f>G120*1.18</f>
        <v>318.76519999999999</v>
      </c>
      <c r="I120" s="114"/>
      <c r="J120" s="109"/>
    </row>
    <row r="121" spans="2:10" s="116" customFormat="1" ht="31.5" customHeight="1" thickBot="1" x14ac:dyDescent="0.3">
      <c r="B121" s="101">
        <v>96</v>
      </c>
      <c r="C121" s="102" t="s">
        <v>193</v>
      </c>
      <c r="D121" s="57" t="s">
        <v>192</v>
      </c>
      <c r="E121" s="58" t="s">
        <v>136</v>
      </c>
      <c r="F121" s="59" t="s">
        <v>249</v>
      </c>
      <c r="G121" s="103">
        <v>267.45</v>
      </c>
      <c r="H121" s="104">
        <f>G121*1.18</f>
        <v>315.59099999999995</v>
      </c>
      <c r="I121" s="57"/>
      <c r="J121" s="117"/>
    </row>
    <row r="122" spans="2:10" s="6" customFormat="1" x14ac:dyDescent="0.25">
      <c r="C122" s="18"/>
      <c r="G122" s="19"/>
      <c r="H122" s="19"/>
    </row>
    <row r="123" spans="2:10" s="35" customFormat="1" ht="15.75" x14ac:dyDescent="0.25">
      <c r="C123" s="61" t="s">
        <v>311</v>
      </c>
      <c r="G123" s="90"/>
      <c r="H123" s="90"/>
    </row>
    <row r="124" spans="2:10" s="121" customFormat="1" ht="15.75" x14ac:dyDescent="0.25">
      <c r="C124" s="121" t="s">
        <v>313</v>
      </c>
      <c r="I124" s="122"/>
    </row>
    <row r="125" spans="2:10" s="121" customFormat="1" ht="15.75" x14ac:dyDescent="0.25">
      <c r="C125" s="121" t="s">
        <v>319</v>
      </c>
      <c r="I125" s="122"/>
    </row>
    <row r="126" spans="2:10" s="121" customFormat="1" ht="15.75" x14ac:dyDescent="0.25">
      <c r="C126" s="121" t="s">
        <v>314</v>
      </c>
      <c r="I126" s="122"/>
    </row>
    <row r="127" spans="2:10" s="121" customFormat="1" ht="15.75" x14ac:dyDescent="0.25">
      <c r="I127" s="122"/>
    </row>
    <row r="128" spans="2:10" s="22" customFormat="1" ht="15.75" x14ac:dyDescent="0.25">
      <c r="C128" s="123" t="s">
        <v>315</v>
      </c>
      <c r="D128" s="123"/>
      <c r="E128" s="123"/>
      <c r="F128" s="123"/>
      <c r="G128" s="123"/>
      <c r="H128" s="123"/>
      <c r="I128" s="60"/>
    </row>
    <row r="129" spans="2:9" s="22" customFormat="1" ht="15.75" x14ac:dyDescent="0.25">
      <c r="C129" s="123"/>
      <c r="D129" s="123"/>
      <c r="E129" s="123"/>
      <c r="F129" s="123"/>
      <c r="G129" s="123"/>
      <c r="H129" s="123"/>
      <c r="I129" s="60"/>
    </row>
    <row r="130" spans="2:9" s="22" customFormat="1" ht="15.75" x14ac:dyDescent="0.25">
      <c r="C130" s="123" t="s">
        <v>316</v>
      </c>
      <c r="D130" s="123"/>
      <c r="E130" s="123"/>
      <c r="F130" s="123"/>
      <c r="G130" s="123"/>
      <c r="H130" s="123"/>
      <c r="I130" s="60"/>
    </row>
    <row r="131" spans="2:9" s="22" customFormat="1" ht="15.75" x14ac:dyDescent="0.25">
      <c r="C131" s="123"/>
      <c r="D131" s="123"/>
      <c r="E131" s="123"/>
      <c r="F131" s="123"/>
      <c r="G131" s="123"/>
      <c r="H131" s="123"/>
      <c r="I131" s="60"/>
    </row>
    <row r="132" spans="2:9" s="6" customFormat="1" ht="63.75" customHeight="1" x14ac:dyDescent="0.25">
      <c r="C132" s="146" t="s">
        <v>317</v>
      </c>
      <c r="D132" s="147"/>
      <c r="E132" s="147"/>
      <c r="F132" s="147"/>
      <c r="G132" s="119"/>
      <c r="H132" s="119"/>
      <c r="I132" s="75"/>
    </row>
    <row r="133" spans="2:9" s="6" customFormat="1" x14ac:dyDescent="0.25">
      <c r="G133" s="120"/>
      <c r="H133" s="75"/>
      <c r="I133" s="75"/>
    </row>
    <row r="134" spans="2:9" s="6" customFormat="1" x14ac:dyDescent="0.25">
      <c r="G134" s="120"/>
      <c r="H134" s="75"/>
      <c r="I134" s="75"/>
    </row>
    <row r="135" spans="2:9" s="6" customFormat="1" ht="65.25" customHeight="1" x14ac:dyDescent="0.25">
      <c r="C135" s="125" t="s">
        <v>318</v>
      </c>
      <c r="D135" s="126"/>
      <c r="E135" s="126"/>
      <c r="F135" s="126"/>
      <c r="G135" s="120"/>
      <c r="H135" s="75"/>
      <c r="I135" s="75"/>
    </row>
    <row r="136" spans="2:9" s="6" customFormat="1" ht="15" customHeight="1" x14ac:dyDescent="0.25">
      <c r="B136" s="34"/>
      <c r="C136" s="127"/>
      <c r="D136" s="127"/>
      <c r="E136" s="35"/>
      <c r="F136" s="35"/>
      <c r="G136" s="128"/>
      <c r="H136" s="128"/>
    </row>
    <row r="137" spans="2:9" ht="15.75" customHeight="1" x14ac:dyDescent="0.25">
      <c r="B137" s="22"/>
      <c r="C137" s="129"/>
      <c r="D137" s="129"/>
      <c r="E137" s="22"/>
      <c r="F137" s="22"/>
      <c r="G137" s="129"/>
      <c r="H137" s="129"/>
    </row>
    <row r="138" spans="2:9" ht="15.75" x14ac:dyDescent="0.25">
      <c r="B138" s="22"/>
      <c r="C138" s="127"/>
      <c r="D138" s="127"/>
      <c r="E138" s="22"/>
      <c r="F138" s="22"/>
      <c r="G138" s="130"/>
      <c r="H138" s="130"/>
    </row>
    <row r="139" spans="2:9" ht="15.75" customHeight="1" x14ac:dyDescent="0.25">
      <c r="B139" s="22"/>
      <c r="C139" s="127"/>
      <c r="D139" s="127"/>
      <c r="E139" s="35"/>
      <c r="F139" s="35"/>
      <c r="G139" s="31"/>
      <c r="H139" s="31"/>
    </row>
    <row r="140" spans="2:9" ht="15.75" x14ac:dyDescent="0.25">
      <c r="B140" s="22"/>
      <c r="C140" s="127"/>
      <c r="D140" s="127"/>
      <c r="E140" s="22"/>
      <c r="F140" s="22"/>
      <c r="G140" s="31"/>
      <c r="H140" s="31"/>
    </row>
    <row r="141" spans="2:9" ht="15.75" x14ac:dyDescent="0.25">
      <c r="B141" s="22"/>
      <c r="C141" s="127"/>
      <c r="D141" s="127"/>
      <c r="E141" s="22"/>
      <c r="F141" s="22"/>
      <c r="G141" s="31"/>
      <c r="H141" s="31"/>
    </row>
    <row r="142" spans="2:9" ht="15.75" x14ac:dyDescent="0.25">
      <c r="B142" s="22"/>
      <c r="C142" s="38"/>
      <c r="D142" s="39"/>
      <c r="E142" s="22"/>
      <c r="F142" s="22"/>
      <c r="G142" s="31"/>
      <c r="H142" s="31"/>
    </row>
    <row r="143" spans="2:9" ht="15.75" x14ac:dyDescent="0.25">
      <c r="B143" s="22"/>
      <c r="C143" s="36"/>
      <c r="D143" s="37"/>
      <c r="E143" s="22"/>
      <c r="F143" s="22"/>
      <c r="G143" s="31"/>
      <c r="H143" s="31"/>
    </row>
    <row r="144" spans="2:9" ht="15.75" x14ac:dyDescent="0.25">
      <c r="B144" s="22"/>
      <c r="C144" s="36"/>
      <c r="D144" s="37"/>
      <c r="E144" s="22"/>
      <c r="F144" s="22"/>
      <c r="G144" s="31"/>
      <c r="H144" s="31"/>
    </row>
    <row r="145" spans="2:8" ht="15.75" x14ac:dyDescent="0.25">
      <c r="B145" s="22"/>
      <c r="C145" s="36"/>
      <c r="D145" s="37"/>
      <c r="E145" s="22"/>
      <c r="F145" s="22"/>
      <c r="G145" s="31"/>
      <c r="H145" s="31"/>
    </row>
    <row r="146" spans="2:8" ht="15.75" x14ac:dyDescent="0.25">
      <c r="B146" s="22"/>
      <c r="C146" s="36"/>
      <c r="D146" s="37"/>
      <c r="E146" s="22"/>
      <c r="F146" s="22"/>
      <c r="G146" s="31"/>
      <c r="H146" s="31"/>
    </row>
    <row r="147" spans="2:8" ht="15.75" x14ac:dyDescent="0.25">
      <c r="B147" s="22"/>
      <c r="C147" s="36"/>
      <c r="D147" s="37"/>
      <c r="E147" s="22"/>
      <c r="F147" s="22"/>
      <c r="G147" s="31"/>
      <c r="H147" s="31"/>
    </row>
    <row r="148" spans="2:8" ht="15.75" x14ac:dyDescent="0.25">
      <c r="B148" s="22"/>
      <c r="C148" s="36"/>
      <c r="D148" s="37"/>
      <c r="E148" s="22"/>
      <c r="F148" s="22"/>
      <c r="G148" s="31"/>
      <c r="H148" s="31"/>
    </row>
    <row r="149" spans="2:8" ht="15.75" x14ac:dyDescent="0.25">
      <c r="B149" s="22"/>
      <c r="C149" s="36"/>
      <c r="D149" s="37"/>
      <c r="E149" s="22"/>
      <c r="F149" s="22"/>
      <c r="G149" s="31"/>
      <c r="H149" s="31"/>
    </row>
    <row r="150" spans="2:8" ht="15.75" x14ac:dyDescent="0.25">
      <c r="B150" s="22"/>
      <c r="C150" s="36"/>
      <c r="D150" s="37"/>
      <c r="E150" s="22"/>
      <c r="F150" s="22"/>
      <c r="G150" s="31"/>
      <c r="H150" s="31"/>
    </row>
    <row r="151" spans="2:8" x14ac:dyDescent="0.25">
      <c r="D151" s="10"/>
    </row>
    <row r="152" spans="2:8" x14ac:dyDescent="0.25">
      <c r="D152" s="10"/>
    </row>
    <row r="153" spans="2:8" x14ac:dyDescent="0.25">
      <c r="D153" s="10"/>
    </row>
    <row r="154" spans="2:8" x14ac:dyDescent="0.25">
      <c r="D154" s="10"/>
    </row>
    <row r="155" spans="2:8" x14ac:dyDescent="0.25">
      <c r="D155" s="10"/>
    </row>
    <row r="156" spans="2:8" x14ac:dyDescent="0.25">
      <c r="D156" s="10"/>
    </row>
    <row r="157" spans="2:8" x14ac:dyDescent="0.25">
      <c r="D157" s="10"/>
    </row>
    <row r="158" spans="2:8" x14ac:dyDescent="0.25">
      <c r="D158" s="10"/>
    </row>
    <row r="159" spans="2:8" x14ac:dyDescent="0.25">
      <c r="D159" s="10"/>
    </row>
    <row r="160" spans="2:8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</sheetData>
  <mergeCells count="26">
    <mergeCell ref="C132:F132"/>
    <mergeCell ref="C18:I18"/>
    <mergeCell ref="B21:D21"/>
    <mergeCell ref="B15:K16"/>
    <mergeCell ref="I23:J23"/>
    <mergeCell ref="B2:E2"/>
    <mergeCell ref="G12:H12"/>
    <mergeCell ref="B23:B24"/>
    <mergeCell ref="C23:C24"/>
    <mergeCell ref="D23:D24"/>
    <mergeCell ref="E23:E24"/>
    <mergeCell ref="G23:G24"/>
    <mergeCell ref="F23:F24"/>
    <mergeCell ref="H23:H24"/>
    <mergeCell ref="C14:F14"/>
    <mergeCell ref="D11:K11"/>
    <mergeCell ref="C135:F135"/>
    <mergeCell ref="C140:D140"/>
    <mergeCell ref="C141:D141"/>
    <mergeCell ref="G136:H136"/>
    <mergeCell ref="G137:H137"/>
    <mergeCell ref="G138:H138"/>
    <mergeCell ref="C136:D136"/>
    <mergeCell ref="C137:D137"/>
    <mergeCell ref="C138:D138"/>
    <mergeCell ref="C139:D139"/>
  </mergeCells>
  <conditionalFormatting sqref="D129">
    <cfRule type="duplicateValues" dxfId="4" priority="3"/>
  </conditionalFormatting>
  <conditionalFormatting sqref="D36:D118">
    <cfRule type="duplicateValues" dxfId="3" priority="40"/>
  </conditionalFormatting>
  <conditionalFormatting sqref="D142:D1048576 D1:D12 D25:D125 D23 D127:D128">
    <cfRule type="duplicateValues" dxfId="2" priority="41"/>
  </conditionalFormatting>
  <conditionalFormatting sqref="F36:F118">
    <cfRule type="duplicateValues" dxfId="1" priority="1"/>
  </conditionalFormatting>
  <conditionalFormatting sqref="F26:F121">
    <cfRule type="duplicateValues" dxfId="0" priority="2"/>
  </conditionalFormatting>
  <hyperlinks>
    <hyperlink ref="E7" r:id="rId1"/>
  </hyperlinks>
  <pageMargins left="0.39370078740157483" right="0.19685039370078741" top="0.35433070866141736" bottom="0.35433070866141736" header="0.31496062992125984" footer="0.31496062992125984"/>
  <pageSetup paperSize="9" scale="55" orientation="landscape" r:id="rId2"/>
  <rowBreaks count="2" manualBreakCount="2">
    <brk id="99" max="9" man="1"/>
    <brk id="13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8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9" t="s">
        <v>15</v>
      </c>
      <c r="E6" s="9" t="s">
        <v>16</v>
      </c>
      <c r="F6" s="9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 квартал</vt:lpstr>
      <vt:lpstr>Query2</vt:lpstr>
      <vt:lpstr>Query6</vt:lpstr>
      <vt:lpstr>'1 квартал'!Область_печати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Фаррахова Эльвера Римовна</cp:lastModifiedBy>
  <cp:lastPrinted>2017-03-30T09:51:20Z</cp:lastPrinted>
  <dcterms:created xsi:type="dcterms:W3CDTF">2013-11-01T05:44:31Z</dcterms:created>
  <dcterms:modified xsi:type="dcterms:W3CDTF">2017-03-30T12:32:21Z</dcterms:modified>
</cp:coreProperties>
</file>